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"/>
    </mc:Choice>
  </mc:AlternateContent>
  <xr:revisionPtr revIDLastSave="0" documentId="13_ncr:1_{541E2411-F2B1-4970-BE60-6ADD84525388}" xr6:coauthVersionLast="47" xr6:coauthVersionMax="47" xr10:uidLastSave="{00000000-0000-0000-0000-000000000000}"/>
  <bookViews>
    <workbookView xWindow="-120" yWindow="-120" windowWidth="29040" windowHeight="15720" tabRatio="76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2" l="1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9" i="1"/>
  <c r="O136" i="1" l="1"/>
  <c r="O135" i="1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<sst xmlns="http://schemas.openxmlformats.org/spreadsheetml/2006/main" count="530" uniqueCount="515">
  <si>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</si>
  <si>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</si>
  <si>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</si>
  <si>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</si>
  <si>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</si>
  <si>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</si>
  <si>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</si>
  <si>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</si>
  <si>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</si>
  <si>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</si>
  <si>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</si>
  <si>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</si>
  <si>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</si>
  <si>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</si>
  <si>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</si>
  <si>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</si>
  <si>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</si>
  <si>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</si>
  <si>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</si>
  <si>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</si>
  <si>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</si>
  <si>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</si>
  <si>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</si>
  <si>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</si>
  <si>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</si>
  <si>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</si>
  <si>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</si>
  <si>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</si>
  <si>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</si>
  <si>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</si>
  <si>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</si>
  <si>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</si>
  <si>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</si>
  <si>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</si>
  <si>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</si>
  <si>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</si>
  <si>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</si>
  <si>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</si>
  <si>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</si>
  <si>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</si>
  <si>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</si>
  <si>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</si>
  <si>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</si>
  <si>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</si>
  <si>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</si>
  <si>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</si>
  <si>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</si>
  <si>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</si>
  <si>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</si>
  <si>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</si>
  <si>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</si>
  <si>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</si>
  <si>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</si>
  <si>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</si>
  <si>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</si>
  <si>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</si>
  <si>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</si>
  <si>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</si>
  <si>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</si>
  <si>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</si>
  <si>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</si>
  <si>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</si>
  <si>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</si>
  <si>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</si>
  <si>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</si>
  <si>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</si>
  <si>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</si>
  <si>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</si>
  <si>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</si>
  <si>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</si>
  <si>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</si>
  <si>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</si>
  <si>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</si>
  <si>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</si>
  <si>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</si>
  <si>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</si>
  <si>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</si>
  <si>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</si>
  <si>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</si>
  <si>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</si>
  <si>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</si>
  <si>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</si>
  <si>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</si>
  <si>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</si>
  <si>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</si>
  <si>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</si>
  <si>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</si>
  <si>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</si>
  <si>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</si>
  <si>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</si>
  <si>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</si>
  <si>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</si>
  <si>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</si>
  <si>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</si>
  <si>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</si>
  <si>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</si>
  <si>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</si>
  <si>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</si>
  <si>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</si>
  <si>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</si>
  <si>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</si>
  <si>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</si>
  <si>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</si>
  <si>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</si>
  <si>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</si>
  <si>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</si>
  <si>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</si>
  <si>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</si>
  <si>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</si>
  <si>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</si>
  <si>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</si>
  <si>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</si>
  <si>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</si>
  <si>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</si>
  <si>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</si>
  <si>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</si>
  <si>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</si>
  <si>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</si>
  <si>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</si>
  <si>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</si>
  <si>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</si>
  <si>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</si>
  <si>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</si>
  <si>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</si>
  <si>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</si>
  <si>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</si>
  <si>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</si>
  <si>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</si>
  <si>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</si>
  <si>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</si>
  <si>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</si>
  <si>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</si>
  <si>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</si>
  <si>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</si>
  <si>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</si>
  <si>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</si>
  <si>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</si>
  <si>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</si>
  <si>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</si>
  <si>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</si>
  <si>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</si>
  <si>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</si>
  <si>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</si>
  <si>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</si>
  <si>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</si>
  <si>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</si>
  <si>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</si>
  <si>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</si>
  <si>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</si>
  <si>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</si>
  <si>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</si>
  <si>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</si>
  <si>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</si>
  <si>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</si>
  <si>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</si>
  <si>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</si>
  <si>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</si>
  <si>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</si>
  <si>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</si>
  <si>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</si>
  <si>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</si>
  <si>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</si>
  <si>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</si>
  <si>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</si>
  <si>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</si>
  <si>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</si>
  <si>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</si>
  <si>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</si>
  <si>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</si>
  <si>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</si>
  <si>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</si>
  <si>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</si>
  <si>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</si>
  <si>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</si>
  <si>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</si>
  <si>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</si>
  <si>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</si>
  <si>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</si>
  <si>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</si>
  <si>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</si>
  <si>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</si>
  <si>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</si>
  <si>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</si>
  <si>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</si>
  <si>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</si>
  <si>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</si>
  <si>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</si>
  <si>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</si>
  <si>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</si>
  <si>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</si>
  <si>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</si>
  <si>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</si>
  <si>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</si>
  <si>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</si>
  <si>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</si>
  <si>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</si>
  <si>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</si>
  <si>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</si>
  <si>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</si>
  <si>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</si>
  <si>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</si>
  <si>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</si>
  <si>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</si>
  <si>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</si>
  <si>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</si>
  <si>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</si>
  <si>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</si>
  <si>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</si>
  <si>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</si>
  <si>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</si>
  <si>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</si>
  <si>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</si>
  <si>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</si>
  <si>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</si>
  <si>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</si>
  <si>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</si>
  <si>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</si>
  <si>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</si>
  <si>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</si>
  <si>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</si>
  <si>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</si>
  <si>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</si>
  <si>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</si>
  <si>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</si>
  <si>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</si>
  <si>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</si>
  <si>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</si>
  <si>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</si>
  <si>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</si>
  <si>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</si>
  <si>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</si>
  <si>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</si>
  <si>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</si>
  <si>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</si>
  <si>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</si>
  <si>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</si>
  <si>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</si>
  <si>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</si>
  <si>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</si>
  <si>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</si>
  <si>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</si>
  <si>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</si>
  <si>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</si>
  <si>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</si>
  <si>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</si>
  <si>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</si>
  <si>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</si>
  <si>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</si>
  <si>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</si>
  <si>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</si>
  <si>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</si>
  <si>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</si>
  <si>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</si>
  <si>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</si>
  <si>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</si>
  <si>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</si>
  <si>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</si>
  <si>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</si>
  <si>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</si>
  <si>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</si>
  <si>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</si>
  <si>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</si>
  <si>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</si>
  <si>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</si>
  <si>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</si>
  <si>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</si>
  <si>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</si>
  <si>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</si>
  <si>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</si>
  <si>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</si>
  <si>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</si>
  <si>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</si>
  <si>
    <t>EJECUCION PRESUPUESTAL ACUMULADA DESDE 01/01/2023 HASTA 30/04/2023</t>
  </si>
  <si>
    <t>EJECUCION PRESUPUESTAL
 DESDE 01/05/2023 HASTA 31/05/2023</t>
  </si>
  <si>
    <t>EJECUCION PRESUPUESTAL ACUMULADA DESDE 01/01/2023 HASTA 31/05/2023</t>
  </si>
  <si>
    <t>Aforo Inicial</t>
  </si>
  <si>
    <t>Modificación Presupuestal</t>
  </si>
  <si>
    <t>Aforo Definitivo</t>
  </si>
  <si>
    <t>Ingresos Acumulados Desde 01/01/2023 hasta 30/04/2023</t>
  </si>
  <si>
    <t>Ingresos Desde 01/05/2023 hasta 31/05/2023</t>
  </si>
  <si>
    <t>Ingresos Acumulados Desde 01/01/2023 hasta 31/05/2023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</si>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</sst>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b/>
      <sz val="11"/>
      <color theme="0"/>
      <name val="Calibri   "/>
    </font>
    <font>
      <b/>
      <sz val="11"/>
      <color theme="3" tint="-0.499984740745262"/>
      <name val="Calibri   "/>
    </font>
    <font>
      <sz val="11"/>
      <color theme="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8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7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0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2" fontId="15" fillId="3" borderId="17" xfId="0" applyNumberFormat="1" applyFont="1" applyFill="1" applyBorder="1" applyAlignment="1">
      <alignment wrapText="1"/>
    </xf>
    <xf numFmtId="2" fontId="15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4" fontId="19" fillId="0" borderId="0" xfId="1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0" fillId="5" borderId="0" xfId="0" applyFill="1"/>
    <xf numFmtId="43" fontId="21" fillId="6" borderId="17" xfId="3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2" fontId="21" fillId="6" borderId="17" xfId="0" applyNumberFormat="1" applyFont="1" applyFill="1" applyBorder="1" applyAlignment="1">
      <alignment vertical="center" wrapText="1"/>
    </xf>
    <xf numFmtId="167" fontId="21" fillId="6" borderId="17" xfId="0" applyNumberFormat="1" applyFont="1" applyFill="1" applyBorder="1" applyAlignment="1">
      <alignment vertical="center"/>
    </xf>
    <xf numFmtId="4" fontId="21" fillId="6" borderId="17" xfId="0" applyNumberFormat="1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164" fontId="21" fillId="6" borderId="17" xfId="3" applyNumberFormat="1" applyFont="1" applyFill="1" applyBorder="1" applyAlignment="1">
      <alignment vertical="center"/>
    </xf>
    <xf numFmtId="0" fontId="23" fillId="0" borderId="0" xfId="0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168" fontId="8" fillId="0" borderId="0" xfId="72" applyNumberFormat="1" applyFont="1" applyFill="1" applyAlignment="1">
      <alignment vertical="center"/>
    </xf>
    <xf numFmtId="10" fontId="8" fillId="0" borderId="0" xfId="72" applyNumberFormat="1" applyFont="1" applyFill="1" applyAlignment="1">
      <alignment vertical="center"/>
    </xf>
    <xf numFmtId="2" fontId="24" fillId="2" borderId="1" xfId="1" applyNumberFormat="1" applyFont="1" applyFill="1" applyBorder="1" applyAlignment="1">
      <alignment horizontal="center" vertical="center" wrapText="1"/>
    </xf>
    <xf numFmtId="2" fontId="24" fillId="2" borderId="3" xfId="1" applyNumberFormat="1" applyFont="1" applyFill="1" applyBorder="1" applyAlignment="1">
      <alignment horizontal="center" vertical="center" wrapText="1"/>
    </xf>
    <xf numFmtId="0" fontId="24" fillId="2" borderId="3" xfId="2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15" fillId="3" borderId="17" xfId="0" applyFont="1" applyFill="1" applyBorder="1"/>
    <xf numFmtId="43" fontId="15" fillId="3" borderId="17" xfId="3" applyFont="1" applyFill="1" applyBorder="1"/>
    <xf numFmtId="4" fontId="0" fillId="0" borderId="0" xfId="0" applyNumberFormat="1"/>
    <xf numFmtId="4" fontId="26" fillId="0" borderId="0" xfId="0" applyNumberFormat="1" applyFont="1"/>
    <xf numFmtId="0" fontId="26" fillId="0" borderId="0" xfId="0" applyFont="1"/>
    <xf numFmtId="0" fontId="27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7" fillId="11" borderId="0" xfId="0" applyFont="1" applyFill="1"/>
    <xf numFmtId="0" fontId="28" fillId="0" borderId="0" xfId="0" applyFont="1"/>
    <xf numFmtId="0" fontId="27" fillId="0" borderId="0" xfId="0" applyFont="1" applyAlignment="1">
      <alignment wrapText="1"/>
    </xf>
    <xf numFmtId="0" fontId="29" fillId="6" borderId="17" xfId="0" applyFont="1" applyFill="1" applyBorder="1"/>
    <xf numFmtId="0" fontId="30" fillId="6" borderId="17" xfId="0" applyFont="1" applyFill="1" applyBorder="1"/>
    <xf numFmtId="164" fontId="30" fillId="6" borderId="17" xfId="0" applyNumberFormat="1" applyFont="1" applyFill="1" applyBorder="1"/>
    <xf numFmtId="4" fontId="27" fillId="0" borderId="0" xfId="0" applyNumberFormat="1" applyFont="1"/>
    <xf numFmtId="7" fontId="27" fillId="0" borderId="0" xfId="71" applyNumberFormat="1" applyFont="1"/>
    <xf numFmtId="164" fontId="27" fillId="0" borderId="0" xfId="0" applyNumberFormat="1" applyFont="1"/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" xfId="71" builtinId="7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7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132D4D"/>
      <color rgb="FFFF00FF"/>
      <color rgb="FFDEEBF7"/>
      <color rgb="FFDD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173FD1-4DFC-4BB1-9206-5481B0BB8F46}"/>
            </a:ext>
          </a:extLst>
        </xdr:cNvPr>
        <xdr:cNvSpPr txBox="1"/>
      </xdr:nvSpPr>
      <xdr:spPr>
        <a:xfrm>
          <a:off x="6184323" y="86553"/>
          <a:ext cx="6407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MAYO 2023 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E581B1-65EE-40D4-9BB4-47602374C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4</xdr:row>
      <xdr:rowOff>168088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185647" y="142583"/>
          <a:ext cx="11731758" cy="89956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MAYO DE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425824</xdr:colOff>
      <xdr:row>0</xdr:row>
      <xdr:rowOff>251010</xdr:rowOff>
    </xdr:from>
    <xdr:to>
      <xdr:col>11</xdr:col>
      <xdr:colOff>709855</xdr:colOff>
      <xdr:row>4</xdr:row>
      <xdr:rowOff>152881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9895" y="251010"/>
          <a:ext cx="4404886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0</xdr:row>
      <xdr:rowOff>83244</xdr:rowOff>
    </xdr:from>
    <xdr:to>
      <xdr:col>1</xdr:col>
      <xdr:colOff>2429285</xdr:colOff>
      <xdr:row>5</xdr:row>
      <xdr:rowOff>40966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83244"/>
          <a:ext cx="3903660" cy="103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FD0B-0B33-4EC3-8DB7-09585D2E91CA}">
  <sheetPr>
    <tabColor rgb="FFFFFF00"/>
  </sheetPr>
  <dimension ref="A1:N130"/>
  <sheetViews>
    <sheetView tabSelected="1" view="pageBreakPreview" zoomScale="70" zoomScaleNormal="84" zoomScaleSheetLayoutView="70" workbookViewId="0">
      <pane xSplit="2" ySplit="7" topLeftCell="C105" activePane="bottomRight" state="frozen"/>
      <selection activeCell="AY95" sqref="AY95:AZ95"/>
      <selection pane="topRight" activeCell="AY95" sqref="AY95:AZ95"/>
      <selection pane="bottomLeft" activeCell="AY95" sqref="AY95:AZ95"/>
      <selection pane="bottomRight" activeCell="H107" sqref="H107"/>
    </sheetView>
  </sheetViews>
  <sheetFormatPr baseColWidth="10" defaultRowHeight="15.75"/>
  <cols>
    <col min="1" max="1" width="26" style="104" customWidth="1"/>
    <col min="2" max="2" width="104.140625" style="113" customWidth="1"/>
    <col min="3" max="3" width="28.7109375" style="104" bestFit="1" customWidth="1"/>
    <col min="4" max="4" width="32.5703125" style="104" customWidth="1"/>
    <col min="5" max="5" width="35" style="104" customWidth="1"/>
    <col min="6" max="6" width="33.7109375" style="104" customWidth="1"/>
    <col min="7" max="7" width="34.85546875" style="118" customWidth="1"/>
    <col min="8" max="8" width="34.85546875" style="104" customWidth="1"/>
    <col min="9" max="9" width="20.5703125" style="104" customWidth="1"/>
    <col min="10" max="10" width="25" style="104" customWidth="1"/>
    <col min="11" max="16384" width="11.42578125" style="104"/>
  </cols>
  <sheetData>
    <row r="1" spans="1:14" s="5" customFormat="1" ht="21" customHeight="1">
      <c r="A1" s="6"/>
      <c r="B1" s="23"/>
      <c r="C1" s="92"/>
      <c r="D1" s="92"/>
      <c r="E1" s="92"/>
      <c r="F1" s="92"/>
      <c r="G1" s="92"/>
      <c r="H1" s="92"/>
      <c r="I1" s="92"/>
      <c r="J1" s="92"/>
    </row>
    <row r="2" spans="1:14" s="5" customFormat="1">
      <c r="A2" s="6"/>
      <c r="B2" s="23"/>
      <c r="C2" s="92"/>
      <c r="D2" s="92"/>
      <c r="E2" s="92"/>
      <c r="F2" s="92"/>
      <c r="G2" s="92"/>
      <c r="H2" s="92"/>
      <c r="I2" s="92"/>
      <c r="J2" s="92"/>
    </row>
    <row r="3" spans="1:14" s="5" customFormat="1">
      <c r="A3" s="6"/>
      <c r="B3" s="23"/>
      <c r="C3" s="92"/>
      <c r="D3" s="92"/>
      <c r="E3" s="92"/>
      <c r="F3" s="92"/>
      <c r="G3" s="93"/>
      <c r="H3" s="92"/>
      <c r="I3" s="92"/>
      <c r="J3" s="92"/>
    </row>
    <row r="4" spans="1:14" s="5" customFormat="1">
      <c r="A4" s="6"/>
      <c r="B4" s="23"/>
      <c r="C4" s="92"/>
      <c r="D4" s="92"/>
      <c r="E4" s="92"/>
      <c r="F4" s="94"/>
      <c r="G4" s="92"/>
      <c r="H4" s="92"/>
      <c r="I4" s="92"/>
      <c r="J4" s="92"/>
    </row>
    <row r="5" spans="1:14" s="5" customFormat="1">
      <c r="A5" s="6"/>
      <c r="B5" s="23"/>
      <c r="C5" s="92"/>
      <c r="D5" s="92"/>
      <c r="E5" s="92"/>
      <c r="F5" s="92"/>
      <c r="G5" s="92"/>
      <c r="H5" s="92"/>
      <c r="I5" s="92"/>
      <c r="J5" s="92"/>
    </row>
    <row r="6" spans="1:14" s="5" customFormat="1" thickBot="1"/>
    <row r="7" spans="1:14" s="98" customFormat="1" ht="60" customHeight="1">
      <c r="A7" s="95" t="s">
        <v>83</v>
      </c>
      <c r="B7" s="96" t="s">
        <v>82</v>
      </c>
      <c r="C7" s="97" t="s">
        <v>275</v>
      </c>
      <c r="D7" s="97" t="s">
        <v>276</v>
      </c>
      <c r="E7" s="97" t="s">
        <v>277</v>
      </c>
      <c r="F7" s="97" t="s">
        <v>278</v>
      </c>
      <c r="G7" s="97" t="s">
        <v>279</v>
      </c>
      <c r="H7" s="97" t="s">
        <v>280</v>
      </c>
      <c r="I7" s="97" t="s">
        <v>281</v>
      </c>
      <c r="J7" s="97" t="s">
        <v>282</v>
      </c>
    </row>
    <row r="8" spans="1:14" s="103" customFormat="1">
      <c r="A8" s="25" t="s">
        <v>283</v>
      </c>
      <c r="B8" s="99" t="s">
        <v>284</v>
      </c>
      <c r="C8" s="26">
        <v>1324591305000</v>
      </c>
      <c r="D8" s="26">
        <v>0</v>
      </c>
      <c r="E8" s="26">
        <v>1324591305000</v>
      </c>
      <c r="F8" s="26">
        <v>1324591305000</v>
      </c>
      <c r="G8" s="26">
        <v>0</v>
      </c>
      <c r="H8" s="26">
        <v>1324591305000</v>
      </c>
      <c r="I8" s="26">
        <v>100</v>
      </c>
      <c r="J8" s="100">
        <f>IFERROR(H8/$H$128*100,0)</f>
        <v>3.9759977148415024</v>
      </c>
      <c r="K8" s="101"/>
      <c r="L8"/>
      <c r="M8" s="102"/>
      <c r="N8" s="102"/>
    </row>
    <row r="9" spans="1:14">
      <c r="A9" s="25" t="s">
        <v>285</v>
      </c>
      <c r="B9" s="99" t="s">
        <v>286</v>
      </c>
      <c r="C9" s="26">
        <v>78410026343000</v>
      </c>
      <c r="D9" s="26">
        <v>0</v>
      </c>
      <c r="E9" s="26">
        <v>78410026343000</v>
      </c>
      <c r="F9" s="26">
        <v>24781469558064.5</v>
      </c>
      <c r="G9" s="26">
        <v>6200814409854.9404</v>
      </c>
      <c r="H9" s="26">
        <v>30982283967919.5</v>
      </c>
      <c r="I9" s="26">
        <v>39.51</v>
      </c>
      <c r="J9" s="26">
        <f t="shared" ref="J9:J72" si="0">IFERROR(H9/$H$128*100,0)</f>
        <v>92.998866738762459</v>
      </c>
      <c r="K9" s="101"/>
      <c r="L9"/>
      <c r="M9" s="102"/>
      <c r="N9" s="102"/>
    </row>
    <row r="10" spans="1:14">
      <c r="A10" s="27" t="s">
        <v>287</v>
      </c>
      <c r="B10" s="27" t="s">
        <v>76</v>
      </c>
      <c r="C10" s="28">
        <v>29946784240691</v>
      </c>
      <c r="D10" s="28">
        <v>0</v>
      </c>
      <c r="E10" s="28">
        <v>29992602307827</v>
      </c>
      <c r="F10" s="28">
        <v>8979105449855.9395</v>
      </c>
      <c r="G10" s="28">
        <v>2552190096709.4199</v>
      </c>
      <c r="H10" s="28">
        <v>11531295546565.301</v>
      </c>
      <c r="I10" s="28">
        <v>38.450000000000003</v>
      </c>
      <c r="J10" s="28">
        <f t="shared" si="0"/>
        <v>34.613246039921449</v>
      </c>
      <c r="K10" s="101"/>
      <c r="L10"/>
      <c r="M10" s="102"/>
      <c r="N10" s="102"/>
    </row>
    <row r="11" spans="1:14">
      <c r="A11" s="29" t="s">
        <v>288</v>
      </c>
      <c r="B11" s="29" t="s">
        <v>289</v>
      </c>
      <c r="C11" s="30">
        <v>29946784240691</v>
      </c>
      <c r="D11" s="30">
        <v>0</v>
      </c>
      <c r="E11" s="30">
        <v>29992602307827</v>
      </c>
      <c r="F11" s="30">
        <v>8979105449855.9395</v>
      </c>
      <c r="G11" s="30">
        <v>2552190096709.4199</v>
      </c>
      <c r="H11" s="30">
        <v>11531295546565.301</v>
      </c>
      <c r="I11" s="30">
        <v>38.450000000000003</v>
      </c>
      <c r="J11" s="30">
        <f t="shared" si="0"/>
        <v>34.613246039921449</v>
      </c>
      <c r="K11" s="101"/>
      <c r="L11"/>
      <c r="M11" s="102"/>
      <c r="N11" s="102"/>
    </row>
    <row r="12" spans="1:14" ht="45" customHeight="1">
      <c r="A12" s="31" t="s">
        <v>290</v>
      </c>
      <c r="B12" s="105" t="s">
        <v>291</v>
      </c>
      <c r="C12" s="32">
        <v>29946784240691</v>
      </c>
      <c r="D12" s="32">
        <v>0</v>
      </c>
      <c r="E12" s="32">
        <v>29992602307827</v>
      </c>
      <c r="F12" s="32">
        <v>8979105449855.9395</v>
      </c>
      <c r="G12" s="32">
        <v>2552190096709.4199</v>
      </c>
      <c r="H12" s="32">
        <v>11531295546565.301</v>
      </c>
      <c r="I12" s="32">
        <v>38.450000000000003</v>
      </c>
      <c r="J12" s="32">
        <f t="shared" si="0"/>
        <v>34.613246039921449</v>
      </c>
      <c r="K12" s="101"/>
      <c r="L12"/>
      <c r="M12" s="102"/>
      <c r="N12" s="102"/>
    </row>
    <row r="13" spans="1:14">
      <c r="A13" s="106" t="s">
        <v>292</v>
      </c>
      <c r="B13" s="107" t="s">
        <v>293</v>
      </c>
      <c r="C13" s="108">
        <v>28567644324000</v>
      </c>
      <c r="D13" s="108">
        <v>0</v>
      </c>
      <c r="E13" s="108">
        <v>28567644324000</v>
      </c>
      <c r="F13" s="108">
        <v>8555408715763.8604</v>
      </c>
      <c r="G13" s="108">
        <v>2425258841066</v>
      </c>
      <c r="H13" s="108">
        <v>10980667556829.801</v>
      </c>
      <c r="I13" s="108">
        <v>38.44</v>
      </c>
      <c r="J13" s="108">
        <f t="shared" si="0"/>
        <v>32.960437644870019</v>
      </c>
      <c r="K13" s="101"/>
      <c r="L13"/>
      <c r="M13" s="102"/>
      <c r="N13" s="102"/>
    </row>
    <row r="14" spans="1:14" s="103" customFormat="1">
      <c r="A14" s="34" t="s">
        <v>294</v>
      </c>
      <c r="B14" s="109" t="s">
        <v>295</v>
      </c>
      <c r="C14" s="35">
        <v>28566644324000</v>
      </c>
      <c r="D14" s="35">
        <v>0</v>
      </c>
      <c r="E14" s="35">
        <v>28566644324000</v>
      </c>
      <c r="F14" s="35">
        <v>8555374057996.8604</v>
      </c>
      <c r="G14" s="35">
        <v>2425242150651</v>
      </c>
      <c r="H14" s="35">
        <v>10980616208647.801</v>
      </c>
      <c r="I14" s="35">
        <v>38.44</v>
      </c>
      <c r="J14" s="35">
        <f t="shared" si="0"/>
        <v>32.960283514117748</v>
      </c>
      <c r="K14" s="101"/>
      <c r="L14"/>
      <c r="M14" s="102"/>
      <c r="N14" s="102"/>
    </row>
    <row r="15" spans="1:14" s="103" customFormat="1">
      <c r="A15" s="34" t="s">
        <v>296</v>
      </c>
      <c r="B15" s="109" t="s">
        <v>297</v>
      </c>
      <c r="C15" s="35">
        <v>1000000000</v>
      </c>
      <c r="D15" s="35">
        <v>0</v>
      </c>
      <c r="E15" s="35">
        <v>1000000000</v>
      </c>
      <c r="F15" s="35">
        <v>34657767</v>
      </c>
      <c r="G15" s="35">
        <v>16690415</v>
      </c>
      <c r="H15" s="35">
        <v>51348182</v>
      </c>
      <c r="I15" s="35">
        <v>5.13</v>
      </c>
      <c r="J15" s="35">
        <f t="shared" si="0"/>
        <v>1.5413075227250234E-4</v>
      </c>
      <c r="K15" s="101"/>
      <c r="L15"/>
      <c r="M15" s="102"/>
      <c r="N15" s="102"/>
    </row>
    <row r="16" spans="1:14">
      <c r="A16" s="106" t="s">
        <v>298</v>
      </c>
      <c r="B16" s="107" t="s">
        <v>299</v>
      </c>
      <c r="C16" s="108">
        <v>1088548529435</v>
      </c>
      <c r="D16" s="108">
        <v>0</v>
      </c>
      <c r="E16" s="108">
        <v>1095048529435</v>
      </c>
      <c r="F16" s="108">
        <v>338625846987.08002</v>
      </c>
      <c r="G16" s="108">
        <v>97454757313.419998</v>
      </c>
      <c r="H16" s="108">
        <v>436080604300.5</v>
      </c>
      <c r="I16" s="108">
        <v>39.82</v>
      </c>
      <c r="J16" s="108">
        <f t="shared" si="0"/>
        <v>1.3089739300270353</v>
      </c>
      <c r="K16" s="101"/>
      <c r="L16"/>
      <c r="M16" s="102"/>
      <c r="N16" s="102"/>
    </row>
    <row r="17" spans="1:14">
      <c r="A17" s="34" t="s">
        <v>300</v>
      </c>
      <c r="B17" s="109" t="s">
        <v>301</v>
      </c>
      <c r="C17" s="35">
        <v>598092109000</v>
      </c>
      <c r="D17" s="35">
        <v>0</v>
      </c>
      <c r="E17" s="35">
        <v>604592109000</v>
      </c>
      <c r="F17" s="35">
        <v>197718201534</v>
      </c>
      <c r="G17" s="35">
        <v>54385417418</v>
      </c>
      <c r="H17" s="35">
        <v>252103618952</v>
      </c>
      <c r="I17" s="35">
        <v>41.7</v>
      </c>
      <c r="J17" s="35">
        <f t="shared" si="0"/>
        <v>0.75673410286837484</v>
      </c>
      <c r="K17" s="101"/>
      <c r="L17"/>
      <c r="M17" s="102"/>
      <c r="N17" s="102"/>
    </row>
    <row r="18" spans="1:14">
      <c r="A18" s="34" t="s">
        <v>302</v>
      </c>
      <c r="B18" s="109" t="s">
        <v>303</v>
      </c>
      <c r="C18" s="35">
        <v>490456420435</v>
      </c>
      <c r="D18" s="35">
        <v>0</v>
      </c>
      <c r="E18" s="35">
        <v>490456420435</v>
      </c>
      <c r="F18" s="35">
        <v>140907645453.07999</v>
      </c>
      <c r="G18" s="35">
        <v>43069339895.419998</v>
      </c>
      <c r="H18" s="35">
        <v>183976985348.5</v>
      </c>
      <c r="I18" s="35">
        <v>37.51</v>
      </c>
      <c r="J18" s="35">
        <f t="shared" si="0"/>
        <v>0.55223982715866049</v>
      </c>
      <c r="K18" s="101"/>
      <c r="L18"/>
      <c r="M18" s="102"/>
      <c r="N18" s="102"/>
    </row>
    <row r="19" spans="1:14">
      <c r="A19" s="106" t="s">
        <v>304</v>
      </c>
      <c r="B19" s="107" t="s">
        <v>305</v>
      </c>
      <c r="C19" s="108">
        <v>290511080318</v>
      </c>
      <c r="D19" s="108">
        <v>0</v>
      </c>
      <c r="E19" s="108">
        <v>329829147454</v>
      </c>
      <c r="F19" s="108">
        <v>84669070705</v>
      </c>
      <c r="G19" s="108">
        <v>29287049830</v>
      </c>
      <c r="H19" s="108">
        <v>113956120535</v>
      </c>
      <c r="I19" s="108">
        <v>34.549999999999997</v>
      </c>
      <c r="J19" s="108">
        <f t="shared" si="0"/>
        <v>0.34205967767496614</v>
      </c>
      <c r="K19" s="101"/>
      <c r="L19"/>
      <c r="M19" s="102"/>
      <c r="N19" s="102"/>
    </row>
    <row r="20" spans="1:14">
      <c r="A20" s="106" t="s">
        <v>306</v>
      </c>
      <c r="B20" s="107" t="s">
        <v>307</v>
      </c>
      <c r="C20" s="108">
        <v>80306938</v>
      </c>
      <c r="D20" s="108">
        <v>0</v>
      </c>
      <c r="E20" s="108">
        <v>80306938</v>
      </c>
      <c r="F20" s="108">
        <v>401816400</v>
      </c>
      <c r="G20" s="108">
        <v>189448500</v>
      </c>
      <c r="H20" s="108">
        <v>591264900</v>
      </c>
      <c r="I20" s="108">
        <v>736.26</v>
      </c>
      <c r="J20" s="108">
        <f t="shared" si="0"/>
        <v>1.7747873494201969E-3</v>
      </c>
      <c r="K20" s="101"/>
      <c r="L20"/>
      <c r="M20" s="102"/>
      <c r="N20" s="102"/>
    </row>
    <row r="21" spans="1:14">
      <c r="A21" s="27" t="s">
        <v>308</v>
      </c>
      <c r="B21" s="27" t="s">
        <v>309</v>
      </c>
      <c r="C21" s="28">
        <v>51475991978</v>
      </c>
      <c r="D21" s="28">
        <v>0</v>
      </c>
      <c r="E21" s="28">
        <v>51475991978</v>
      </c>
      <c r="F21" s="28">
        <v>19908482392.380001</v>
      </c>
      <c r="G21" s="28">
        <v>5945649853.3599997</v>
      </c>
      <c r="H21" s="28">
        <v>25854132245.740002</v>
      </c>
      <c r="I21" s="28">
        <v>50.23</v>
      </c>
      <c r="J21" s="28">
        <f t="shared" si="0"/>
        <v>7.7605802137038979E-2</v>
      </c>
      <c r="K21" s="101"/>
      <c r="L21"/>
      <c r="M21" s="102"/>
      <c r="N21" s="102"/>
    </row>
    <row r="22" spans="1:14">
      <c r="A22" s="29" t="s">
        <v>310</v>
      </c>
      <c r="B22" s="29" t="s">
        <v>311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f t="shared" si="0"/>
        <v>0</v>
      </c>
      <c r="K22"/>
      <c r="L22"/>
      <c r="M22" s="102"/>
      <c r="N22" s="102"/>
    </row>
    <row r="23" spans="1:14">
      <c r="A23" s="31" t="s">
        <v>312</v>
      </c>
      <c r="B23" s="105" t="s">
        <v>313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f t="shared" si="0"/>
        <v>0</v>
      </c>
      <c r="K23"/>
      <c r="L23"/>
      <c r="M23" s="102"/>
      <c r="N23" s="102"/>
    </row>
    <row r="24" spans="1:14">
      <c r="A24" s="31" t="s">
        <v>314</v>
      </c>
      <c r="B24" s="105" t="s">
        <v>315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f t="shared" si="0"/>
        <v>0</v>
      </c>
      <c r="K24"/>
      <c r="L24"/>
      <c r="M24" s="102"/>
      <c r="N24" s="102"/>
    </row>
    <row r="25" spans="1:14">
      <c r="A25" s="29" t="s">
        <v>316</v>
      </c>
      <c r="B25" s="29" t="s">
        <v>317</v>
      </c>
      <c r="C25" s="30">
        <v>51475991978</v>
      </c>
      <c r="D25" s="30">
        <v>0</v>
      </c>
      <c r="E25" s="30">
        <v>51475991978</v>
      </c>
      <c r="F25" s="30">
        <v>19908482392.380001</v>
      </c>
      <c r="G25" s="30">
        <v>5945649853.3599997</v>
      </c>
      <c r="H25" s="30">
        <v>25854132245.740002</v>
      </c>
      <c r="I25" s="30">
        <v>50.23</v>
      </c>
      <c r="J25" s="30">
        <f t="shared" si="0"/>
        <v>7.7605802137038979E-2</v>
      </c>
      <c r="K25" s="101"/>
      <c r="L25"/>
      <c r="M25" s="102"/>
      <c r="N25" s="102"/>
    </row>
    <row r="26" spans="1:14">
      <c r="A26" s="31" t="s">
        <v>318</v>
      </c>
      <c r="B26" s="105" t="s">
        <v>319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f t="shared" si="0"/>
        <v>0</v>
      </c>
      <c r="K26"/>
      <c r="L26"/>
      <c r="M26" s="102"/>
      <c r="N26" s="102"/>
    </row>
    <row r="27" spans="1:14">
      <c r="A27" s="31" t="s">
        <v>320</v>
      </c>
      <c r="B27" s="105" t="s">
        <v>321</v>
      </c>
      <c r="C27" s="32">
        <v>5610520731</v>
      </c>
      <c r="D27" s="32">
        <v>0</v>
      </c>
      <c r="E27" s="32">
        <v>5610520731</v>
      </c>
      <c r="F27" s="32">
        <v>0</v>
      </c>
      <c r="G27" s="32">
        <v>0</v>
      </c>
      <c r="H27" s="32">
        <v>0</v>
      </c>
      <c r="I27" s="32">
        <v>0</v>
      </c>
      <c r="J27" s="32">
        <f t="shared" si="0"/>
        <v>0</v>
      </c>
      <c r="K27"/>
      <c r="L27"/>
      <c r="M27" s="102"/>
      <c r="N27" s="102"/>
    </row>
    <row r="28" spans="1:14">
      <c r="A28" s="31" t="s">
        <v>322</v>
      </c>
      <c r="B28" s="105" t="s">
        <v>323</v>
      </c>
      <c r="C28" s="32">
        <v>40248395218</v>
      </c>
      <c r="D28" s="32">
        <v>0</v>
      </c>
      <c r="E28" s="32">
        <v>40248395218</v>
      </c>
      <c r="F28" s="32">
        <v>19285087979</v>
      </c>
      <c r="G28" s="32">
        <v>5649240500</v>
      </c>
      <c r="H28" s="32">
        <v>24934328479</v>
      </c>
      <c r="I28" s="32">
        <v>61.95</v>
      </c>
      <c r="J28" s="32">
        <f t="shared" si="0"/>
        <v>7.4844846617509231E-2</v>
      </c>
      <c r="K28" s="101"/>
      <c r="L28"/>
      <c r="M28" s="102"/>
      <c r="N28" s="102"/>
    </row>
    <row r="29" spans="1:14">
      <c r="A29" s="31" t="s">
        <v>324</v>
      </c>
      <c r="B29" s="105" t="s">
        <v>325</v>
      </c>
      <c r="C29" s="32">
        <v>17873198</v>
      </c>
      <c r="D29" s="32">
        <v>0</v>
      </c>
      <c r="E29" s="32">
        <v>17873198</v>
      </c>
      <c r="F29" s="32">
        <v>8283430.9900000002</v>
      </c>
      <c r="G29" s="32">
        <v>9901883.3800000008</v>
      </c>
      <c r="H29" s="32">
        <v>18185314.370000001</v>
      </c>
      <c r="I29" s="32">
        <v>101.75</v>
      </c>
      <c r="J29" s="32">
        <f t="shared" si="0"/>
        <v>5.4586473658600937E-5</v>
      </c>
      <c r="K29" s="101"/>
      <c r="L29"/>
      <c r="M29" s="102"/>
      <c r="N29" s="102"/>
    </row>
    <row r="30" spans="1:14">
      <c r="A30" s="31" t="s">
        <v>326</v>
      </c>
      <c r="B30" s="105" t="s">
        <v>327</v>
      </c>
      <c r="C30" s="32">
        <v>18749204</v>
      </c>
      <c r="D30" s="32">
        <v>0</v>
      </c>
      <c r="E30" s="32">
        <v>18749204</v>
      </c>
      <c r="F30" s="32">
        <v>1541841.51</v>
      </c>
      <c r="G30" s="32">
        <v>339711.43</v>
      </c>
      <c r="H30" s="32">
        <v>1881552.94</v>
      </c>
      <c r="I30" s="32">
        <v>10.039999999999999</v>
      </c>
      <c r="J30" s="32">
        <f t="shared" si="0"/>
        <v>5.6478176789732971E-6</v>
      </c>
      <c r="K30" s="101"/>
      <c r="L30"/>
      <c r="M30" s="102"/>
      <c r="N30" s="102"/>
    </row>
    <row r="31" spans="1:14">
      <c r="A31" s="31" t="s">
        <v>328</v>
      </c>
      <c r="B31" s="105" t="s">
        <v>329</v>
      </c>
      <c r="C31" s="32">
        <v>5580275336</v>
      </c>
      <c r="D31" s="32">
        <v>0</v>
      </c>
      <c r="E31" s="32">
        <v>5580275336</v>
      </c>
      <c r="F31" s="32">
        <v>606853740.88</v>
      </c>
      <c r="G31" s="32">
        <v>281699958.55000001</v>
      </c>
      <c r="H31" s="32">
        <v>888553699.42999995</v>
      </c>
      <c r="I31" s="32">
        <v>15.92</v>
      </c>
      <c r="J31" s="32">
        <f t="shared" si="0"/>
        <v>2.6671528531947014E-3</v>
      </c>
      <c r="K31" s="101"/>
      <c r="L31"/>
      <c r="M31" s="102"/>
      <c r="N31" s="102"/>
    </row>
    <row r="32" spans="1:14">
      <c r="A32" s="31" t="s">
        <v>330</v>
      </c>
      <c r="B32" s="105" t="s">
        <v>331</v>
      </c>
      <c r="C32" s="32">
        <v>178291</v>
      </c>
      <c r="D32" s="32">
        <v>0</v>
      </c>
      <c r="E32" s="32">
        <v>178291</v>
      </c>
      <c r="F32" s="32">
        <v>6715400</v>
      </c>
      <c r="G32" s="32">
        <v>4467800</v>
      </c>
      <c r="H32" s="32">
        <v>11183200</v>
      </c>
      <c r="I32" s="32">
        <v>6272.44</v>
      </c>
      <c r="J32" s="32">
        <f t="shared" si="0"/>
        <v>3.3568374997460433E-5</v>
      </c>
      <c r="K32" s="101"/>
      <c r="L32" s="101"/>
      <c r="M32" s="102"/>
      <c r="N32" s="102"/>
    </row>
    <row r="33" spans="1:14">
      <c r="A33" s="27" t="s">
        <v>332</v>
      </c>
      <c r="B33" s="27" t="s">
        <v>8</v>
      </c>
      <c r="C33" s="28">
        <v>48411766110331</v>
      </c>
      <c r="D33" s="28">
        <v>0</v>
      </c>
      <c r="E33" s="28">
        <v>48365948043195</v>
      </c>
      <c r="F33" s="28">
        <v>15782455625816.199</v>
      </c>
      <c r="G33" s="28">
        <v>3642678663292.1602</v>
      </c>
      <c r="H33" s="28">
        <v>19425134289108.398</v>
      </c>
      <c r="I33" s="28">
        <v>40.159999999999997</v>
      </c>
      <c r="J33" s="28">
        <f t="shared" si="0"/>
        <v>58.308014896703789</v>
      </c>
      <c r="K33" s="101"/>
      <c r="L33"/>
      <c r="M33" s="102"/>
      <c r="N33" s="102"/>
    </row>
    <row r="34" spans="1:14">
      <c r="A34" s="29" t="s">
        <v>333</v>
      </c>
      <c r="B34" s="29" t="s">
        <v>334</v>
      </c>
      <c r="C34" s="30">
        <v>3211192458124</v>
      </c>
      <c r="D34" s="30">
        <v>0</v>
      </c>
      <c r="E34" s="30">
        <v>3338656458124</v>
      </c>
      <c r="F34" s="30">
        <v>994664861677.55005</v>
      </c>
      <c r="G34" s="30">
        <v>196463674241.79001</v>
      </c>
      <c r="H34" s="30">
        <v>1191128535919.3401</v>
      </c>
      <c r="I34" s="30">
        <v>35.68</v>
      </c>
      <c r="J34" s="30">
        <f t="shared" si="0"/>
        <v>3.5753853426493696</v>
      </c>
      <c r="K34" s="101"/>
      <c r="L34"/>
      <c r="M34" s="102"/>
      <c r="N34" s="102"/>
    </row>
    <row r="35" spans="1:14">
      <c r="A35" s="31" t="s">
        <v>335</v>
      </c>
      <c r="B35" s="105" t="s">
        <v>336</v>
      </c>
      <c r="C35" s="32">
        <v>3211192458124</v>
      </c>
      <c r="D35" s="32">
        <v>0</v>
      </c>
      <c r="E35" s="32">
        <v>3338656458124</v>
      </c>
      <c r="F35" s="32">
        <v>994664861677.55005</v>
      </c>
      <c r="G35" s="32">
        <v>196463674241.79001</v>
      </c>
      <c r="H35" s="32">
        <v>1191128535919.3401</v>
      </c>
      <c r="I35" s="32">
        <v>35.68</v>
      </c>
      <c r="J35" s="32">
        <f t="shared" si="0"/>
        <v>3.5753853426493696</v>
      </c>
      <c r="K35" s="101"/>
      <c r="L35"/>
      <c r="M35" s="102"/>
      <c r="N35" s="102"/>
    </row>
    <row r="36" spans="1:14">
      <c r="A36" s="106" t="s">
        <v>337</v>
      </c>
      <c r="B36" s="107" t="s">
        <v>338</v>
      </c>
      <c r="C36" s="108">
        <v>235057248000</v>
      </c>
      <c r="D36" s="108">
        <v>0</v>
      </c>
      <c r="E36" s="108">
        <v>235057248000</v>
      </c>
      <c r="F36" s="108">
        <v>64711902059</v>
      </c>
      <c r="G36" s="108">
        <v>21031543568</v>
      </c>
      <c r="H36" s="108">
        <v>85743445627</v>
      </c>
      <c r="I36" s="108">
        <v>36.479999999999997</v>
      </c>
      <c r="J36" s="108">
        <f t="shared" si="0"/>
        <v>0.2573742878944752</v>
      </c>
      <c r="K36" s="101"/>
      <c r="L36"/>
      <c r="M36" s="102"/>
      <c r="N36" s="102"/>
    </row>
    <row r="37" spans="1:14">
      <c r="A37" s="34" t="s">
        <v>339</v>
      </c>
      <c r="B37" s="109" t="s">
        <v>338</v>
      </c>
      <c r="C37" s="35">
        <v>235057248000</v>
      </c>
      <c r="D37" s="35">
        <v>0</v>
      </c>
      <c r="E37" s="35">
        <v>235057248000</v>
      </c>
      <c r="F37" s="35">
        <v>64336948838</v>
      </c>
      <c r="G37" s="35">
        <v>21031543568</v>
      </c>
      <c r="H37" s="35">
        <v>85368492406</v>
      </c>
      <c r="I37" s="35">
        <v>36.32</v>
      </c>
      <c r="J37" s="35">
        <f t="shared" si="0"/>
        <v>0.25624879873850609</v>
      </c>
      <c r="K37" s="101"/>
      <c r="L37"/>
      <c r="M37" s="102"/>
      <c r="N37" s="102"/>
    </row>
    <row r="38" spans="1:14">
      <c r="A38" s="34" t="s">
        <v>340</v>
      </c>
      <c r="B38" s="109" t="s">
        <v>341</v>
      </c>
      <c r="C38" s="35">
        <v>0</v>
      </c>
      <c r="D38" s="35">
        <v>0</v>
      </c>
      <c r="E38" s="35">
        <v>0</v>
      </c>
      <c r="F38" s="35">
        <v>374953221</v>
      </c>
      <c r="G38" s="35">
        <v>0</v>
      </c>
      <c r="H38" s="35">
        <v>374953221</v>
      </c>
      <c r="I38" s="35">
        <v>0</v>
      </c>
      <c r="J38" s="35">
        <f t="shared" si="0"/>
        <v>1.1254891559691017E-3</v>
      </c>
      <c r="K38" s="101"/>
      <c r="L38"/>
      <c r="M38" s="102"/>
      <c r="N38" s="102"/>
    </row>
    <row r="39" spans="1:14">
      <c r="A39" s="106" t="s">
        <v>342</v>
      </c>
      <c r="B39" s="107" t="s">
        <v>343</v>
      </c>
      <c r="C39" s="108">
        <v>564738890681</v>
      </c>
      <c r="D39" s="108">
        <v>0</v>
      </c>
      <c r="E39" s="108">
        <v>564738890681</v>
      </c>
      <c r="F39" s="108">
        <v>84743168565.100006</v>
      </c>
      <c r="G39" s="108">
        <v>0</v>
      </c>
      <c r="H39" s="108">
        <v>84743168565.100006</v>
      </c>
      <c r="I39" s="108">
        <v>15.01</v>
      </c>
      <c r="J39" s="108">
        <f t="shared" si="0"/>
        <v>0.25437177738628286</v>
      </c>
      <c r="K39" s="101"/>
      <c r="L39"/>
      <c r="M39" s="102"/>
      <c r="N39" s="102"/>
    </row>
    <row r="40" spans="1:14">
      <c r="A40" s="34" t="s">
        <v>344</v>
      </c>
      <c r="B40" s="109" t="s">
        <v>345</v>
      </c>
      <c r="C40" s="35">
        <v>480000000000</v>
      </c>
      <c r="D40" s="35">
        <v>0</v>
      </c>
      <c r="E40" s="35">
        <v>480000000000</v>
      </c>
      <c r="F40" s="35">
        <v>0</v>
      </c>
      <c r="G40" s="35">
        <v>0</v>
      </c>
      <c r="H40" s="35">
        <v>0</v>
      </c>
      <c r="I40" s="35">
        <v>0</v>
      </c>
      <c r="J40" s="35">
        <f t="shared" si="0"/>
        <v>0</v>
      </c>
      <c r="K40"/>
      <c r="L40"/>
      <c r="M40" s="102"/>
      <c r="N40" s="102"/>
    </row>
    <row r="41" spans="1:14">
      <c r="A41" s="34" t="s">
        <v>346</v>
      </c>
      <c r="B41" s="109" t="s">
        <v>347</v>
      </c>
      <c r="C41" s="35">
        <v>84738890681</v>
      </c>
      <c r="D41" s="35">
        <v>0</v>
      </c>
      <c r="E41" s="35">
        <v>84738890681</v>
      </c>
      <c r="F41" s="35">
        <v>84743168565.100006</v>
      </c>
      <c r="G41" s="35">
        <v>0</v>
      </c>
      <c r="H41" s="35">
        <v>84743168565.100006</v>
      </c>
      <c r="I41" s="35">
        <v>100.01</v>
      </c>
      <c r="J41" s="35">
        <f t="shared" si="0"/>
        <v>0.25437177738628286</v>
      </c>
      <c r="K41" s="101"/>
      <c r="L41"/>
      <c r="M41" s="102"/>
      <c r="N41" s="102"/>
    </row>
    <row r="42" spans="1:14" s="103" customFormat="1">
      <c r="A42" s="106" t="s">
        <v>348</v>
      </c>
      <c r="B42" s="107" t="s">
        <v>349</v>
      </c>
      <c r="C42" s="108">
        <v>76509770498</v>
      </c>
      <c r="D42" s="108">
        <v>0</v>
      </c>
      <c r="E42" s="108">
        <v>76509770498</v>
      </c>
      <c r="F42" s="108">
        <v>5691284418.1300001</v>
      </c>
      <c r="G42" s="108">
        <v>6154081864.5100002</v>
      </c>
      <c r="H42" s="108">
        <v>11845366282.639999</v>
      </c>
      <c r="I42" s="108">
        <v>15.48</v>
      </c>
      <c r="J42" s="108">
        <f t="shared" si="0"/>
        <v>3.5555985528107646E-2</v>
      </c>
      <c r="K42" s="101"/>
      <c r="L42"/>
      <c r="M42" s="102"/>
      <c r="N42" s="102"/>
    </row>
    <row r="43" spans="1:14" s="103" customFormat="1">
      <c r="A43" s="34" t="s">
        <v>350</v>
      </c>
      <c r="B43" s="109" t="s">
        <v>351</v>
      </c>
      <c r="C43" s="35">
        <v>76509770498</v>
      </c>
      <c r="D43" s="35">
        <v>0</v>
      </c>
      <c r="E43" s="35">
        <v>76509770498</v>
      </c>
      <c r="F43" s="35">
        <v>5691284418.1300001</v>
      </c>
      <c r="G43" s="35">
        <v>6154081864.5100002</v>
      </c>
      <c r="H43" s="35">
        <v>11845366282.639999</v>
      </c>
      <c r="I43" s="35">
        <v>15.48</v>
      </c>
      <c r="J43" s="35">
        <f t="shared" si="0"/>
        <v>3.5555985528107646E-2</v>
      </c>
      <c r="K43" s="101"/>
      <c r="L43"/>
      <c r="M43" s="102"/>
      <c r="N43" s="102"/>
    </row>
    <row r="44" spans="1:14" s="103" customFormat="1">
      <c r="A44" s="106" t="s">
        <v>352</v>
      </c>
      <c r="B44" s="107" t="s">
        <v>353</v>
      </c>
      <c r="C44" s="108">
        <v>2334886548945</v>
      </c>
      <c r="D44" s="108">
        <v>0</v>
      </c>
      <c r="E44" s="108">
        <v>2462350548945</v>
      </c>
      <c r="F44" s="108">
        <v>839518506635.31995</v>
      </c>
      <c r="G44" s="108">
        <v>169278048809.28</v>
      </c>
      <c r="H44" s="108">
        <v>1008796555444.6</v>
      </c>
      <c r="I44" s="108">
        <v>40.97</v>
      </c>
      <c r="J44" s="108">
        <f t="shared" si="0"/>
        <v>3.0280832918405038</v>
      </c>
      <c r="K44" s="101"/>
      <c r="L44"/>
      <c r="M44" s="102"/>
      <c r="N44" s="102"/>
    </row>
    <row r="45" spans="1:14" s="103" customFormat="1">
      <c r="A45" s="34" t="s">
        <v>354</v>
      </c>
      <c r="B45" s="109" t="s">
        <v>355</v>
      </c>
      <c r="C45" s="35">
        <v>2334886548945</v>
      </c>
      <c r="D45" s="35">
        <v>0</v>
      </c>
      <c r="E45" s="35">
        <v>2462350548945</v>
      </c>
      <c r="F45" s="35">
        <v>839518506635.31995</v>
      </c>
      <c r="G45" s="35">
        <v>169278048809.28</v>
      </c>
      <c r="H45" s="35">
        <v>1008796555444.6</v>
      </c>
      <c r="I45" s="35">
        <v>40.97</v>
      </c>
      <c r="J45" s="35">
        <f t="shared" si="0"/>
        <v>3.0280832918405038</v>
      </c>
      <c r="K45" s="101"/>
      <c r="L45"/>
      <c r="M45" s="102"/>
      <c r="N45" s="102"/>
    </row>
    <row r="46" spans="1:14">
      <c r="A46" s="29" t="s">
        <v>356</v>
      </c>
      <c r="B46" s="29" t="s">
        <v>25</v>
      </c>
      <c r="C46" s="30">
        <v>45200573652207</v>
      </c>
      <c r="D46" s="30">
        <v>0</v>
      </c>
      <c r="E46" s="30">
        <v>45027291585071</v>
      </c>
      <c r="F46" s="30">
        <v>14787790764138.699</v>
      </c>
      <c r="G46" s="30">
        <v>3446214989050.3701</v>
      </c>
      <c r="H46" s="30">
        <v>18234005753189</v>
      </c>
      <c r="I46" s="30">
        <v>40.5</v>
      </c>
      <c r="J46" s="30">
        <f t="shared" si="0"/>
        <v>54.732629554054235</v>
      </c>
      <c r="K46" s="101"/>
      <c r="L46"/>
      <c r="M46" s="102"/>
      <c r="N46" s="102"/>
    </row>
    <row r="47" spans="1:14">
      <c r="A47" s="31" t="s">
        <v>357</v>
      </c>
      <c r="B47" s="105" t="s">
        <v>358</v>
      </c>
      <c r="C47" s="32">
        <v>745373859108</v>
      </c>
      <c r="D47" s="32">
        <v>0</v>
      </c>
      <c r="E47" s="32">
        <v>745373859108</v>
      </c>
      <c r="F47" s="32">
        <v>252324931521.25</v>
      </c>
      <c r="G47" s="32">
        <v>66571541225.620003</v>
      </c>
      <c r="H47" s="32">
        <v>318896472746.87</v>
      </c>
      <c r="I47" s="32">
        <v>42.78</v>
      </c>
      <c r="J47" s="32">
        <f t="shared" si="0"/>
        <v>0.95722479992617093</v>
      </c>
      <c r="K47" s="101"/>
      <c r="L47"/>
      <c r="M47" s="102"/>
      <c r="N47" s="102"/>
    </row>
    <row r="48" spans="1:14">
      <c r="A48" s="106" t="s">
        <v>359</v>
      </c>
      <c r="B48" s="107" t="s">
        <v>360</v>
      </c>
      <c r="C48" s="108">
        <v>723966982078</v>
      </c>
      <c r="D48" s="108">
        <v>0</v>
      </c>
      <c r="E48" s="108">
        <v>723966982078</v>
      </c>
      <c r="F48" s="108">
        <v>248326578169.89999</v>
      </c>
      <c r="G48" s="108">
        <v>66304070059.199997</v>
      </c>
      <c r="H48" s="108">
        <v>314630648229.09998</v>
      </c>
      <c r="I48" s="108">
        <v>43.46</v>
      </c>
      <c r="J48" s="108">
        <f t="shared" si="0"/>
        <v>0.94442016466203671</v>
      </c>
      <c r="K48" s="101"/>
      <c r="L48"/>
      <c r="M48" s="102"/>
      <c r="N48" s="102"/>
    </row>
    <row r="49" spans="1:14">
      <c r="A49" s="106" t="s">
        <v>361</v>
      </c>
      <c r="B49" s="107" t="s">
        <v>362</v>
      </c>
      <c r="C49" s="108">
        <v>15374921117</v>
      </c>
      <c r="D49" s="108">
        <v>0</v>
      </c>
      <c r="E49" s="108">
        <v>15374921117</v>
      </c>
      <c r="F49" s="108">
        <v>1069884665.6799999</v>
      </c>
      <c r="G49" s="108">
        <v>267471166.41999999</v>
      </c>
      <c r="H49" s="108">
        <v>1337355832.0999999</v>
      </c>
      <c r="I49" s="108">
        <v>8.6999999999999993</v>
      </c>
      <c r="J49" s="108">
        <f t="shared" si="0"/>
        <v>4.0143127259615798E-3</v>
      </c>
      <c r="K49" s="101"/>
      <c r="L49"/>
      <c r="M49" s="102"/>
      <c r="N49" s="102"/>
    </row>
    <row r="50" spans="1:14">
      <c r="A50" s="106" t="s">
        <v>363</v>
      </c>
      <c r="B50" s="107" t="s">
        <v>364</v>
      </c>
      <c r="C50" s="108">
        <v>6031955913</v>
      </c>
      <c r="D50" s="108">
        <v>0</v>
      </c>
      <c r="E50" s="108">
        <v>6031955913</v>
      </c>
      <c r="F50" s="108">
        <v>2928468685.6700001</v>
      </c>
      <c r="G50" s="108">
        <v>0</v>
      </c>
      <c r="H50" s="108">
        <v>2928468685.6700001</v>
      </c>
      <c r="I50" s="108">
        <v>48.55</v>
      </c>
      <c r="J50" s="108">
        <f t="shared" si="0"/>
        <v>8.7903225381724941E-3</v>
      </c>
      <c r="K50" s="101"/>
      <c r="L50"/>
      <c r="M50" s="102"/>
      <c r="N50" s="102"/>
    </row>
    <row r="51" spans="1:14">
      <c r="A51" s="106" t="s">
        <v>365</v>
      </c>
      <c r="B51" s="107" t="s">
        <v>366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f t="shared" si="0"/>
        <v>0</v>
      </c>
      <c r="K51"/>
      <c r="L51"/>
      <c r="M51" s="102"/>
      <c r="N51" s="102"/>
    </row>
    <row r="52" spans="1:14" s="103" customFormat="1">
      <c r="A52" s="31" t="s">
        <v>367</v>
      </c>
      <c r="B52" s="105" t="s">
        <v>368</v>
      </c>
      <c r="C52" s="32">
        <v>29735702848000</v>
      </c>
      <c r="D52" s="32">
        <v>0</v>
      </c>
      <c r="E52" s="32">
        <v>29568920780864</v>
      </c>
      <c r="F52" s="32">
        <v>9308481887902</v>
      </c>
      <c r="G52" s="32">
        <v>2271490847870</v>
      </c>
      <c r="H52" s="32">
        <v>11579972735772</v>
      </c>
      <c r="I52" s="32">
        <v>39.159999999999997</v>
      </c>
      <c r="J52" s="32">
        <f t="shared" si="0"/>
        <v>34.759359329598176</v>
      </c>
      <c r="K52" s="101"/>
      <c r="L52"/>
      <c r="M52" s="102"/>
      <c r="N52" s="102"/>
    </row>
    <row r="53" spans="1:14" s="103" customFormat="1">
      <c r="A53" s="106" t="s">
        <v>369</v>
      </c>
      <c r="B53" s="107" t="s">
        <v>370</v>
      </c>
      <c r="C53" s="108">
        <v>21117822896208</v>
      </c>
      <c r="D53" s="108">
        <v>0</v>
      </c>
      <c r="E53" s="108">
        <v>17131536026117</v>
      </c>
      <c r="F53" s="108">
        <v>7128856007774</v>
      </c>
      <c r="G53" s="108">
        <v>1250335002293</v>
      </c>
      <c r="H53" s="108">
        <v>8379191010067</v>
      </c>
      <c r="I53" s="108">
        <v>48.91</v>
      </c>
      <c r="J53" s="108">
        <f t="shared" si="0"/>
        <v>25.151640496573279</v>
      </c>
      <c r="K53" s="101"/>
      <c r="L53"/>
      <c r="M53" s="102"/>
      <c r="N53" s="102"/>
    </row>
    <row r="54" spans="1:14" s="103" customFormat="1">
      <c r="A54" s="106" t="s">
        <v>371</v>
      </c>
      <c r="B54" s="107" t="s">
        <v>372</v>
      </c>
      <c r="C54" s="108">
        <v>6529367841792</v>
      </c>
      <c r="D54" s="108">
        <v>0</v>
      </c>
      <c r="E54" s="108">
        <v>10345702711883</v>
      </c>
      <c r="F54" s="108">
        <v>2176455947264</v>
      </c>
      <c r="G54" s="108">
        <v>1021155845577</v>
      </c>
      <c r="H54" s="108">
        <v>3197611792841</v>
      </c>
      <c r="I54" s="108">
        <v>30.91</v>
      </c>
      <c r="J54" s="108">
        <f t="shared" si="0"/>
        <v>9.5982037125678215</v>
      </c>
      <c r="K54" s="101"/>
      <c r="L54"/>
      <c r="M54" s="102"/>
      <c r="N54" s="102"/>
    </row>
    <row r="55" spans="1:14">
      <c r="A55" s="106" t="s">
        <v>373</v>
      </c>
      <c r="B55" s="107" t="s">
        <v>374</v>
      </c>
      <c r="C55" s="108">
        <v>2021981419000</v>
      </c>
      <c r="D55" s="108">
        <v>0</v>
      </c>
      <c r="E55" s="108">
        <v>2021981419000</v>
      </c>
      <c r="F55" s="108">
        <v>0</v>
      </c>
      <c r="G55" s="108">
        <v>0</v>
      </c>
      <c r="H55" s="108">
        <v>0</v>
      </c>
      <c r="I55" s="108">
        <v>0</v>
      </c>
      <c r="J55" s="108">
        <f t="shared" si="0"/>
        <v>0</v>
      </c>
      <c r="K55"/>
      <c r="L55"/>
      <c r="M55" s="102"/>
      <c r="N55" s="102"/>
    </row>
    <row r="56" spans="1:14">
      <c r="A56" s="106" t="s">
        <v>375</v>
      </c>
      <c r="B56" s="107" t="s">
        <v>376</v>
      </c>
      <c r="C56" s="108">
        <v>66530691000</v>
      </c>
      <c r="D56" s="108">
        <v>0</v>
      </c>
      <c r="E56" s="108">
        <v>66530691000</v>
      </c>
      <c r="F56" s="108">
        <v>0</v>
      </c>
      <c r="G56" s="108">
        <v>0</v>
      </c>
      <c r="H56" s="108">
        <v>0</v>
      </c>
      <c r="I56" s="108">
        <v>0</v>
      </c>
      <c r="J56" s="108">
        <f t="shared" si="0"/>
        <v>0</v>
      </c>
      <c r="K56"/>
      <c r="L56"/>
      <c r="M56" s="102"/>
      <c r="N56" s="102"/>
    </row>
    <row r="57" spans="1:14">
      <c r="A57" s="106" t="s">
        <v>377</v>
      </c>
      <c r="B57" s="107" t="s">
        <v>378</v>
      </c>
      <c r="C57" s="108">
        <v>0</v>
      </c>
      <c r="D57" s="108">
        <v>0</v>
      </c>
      <c r="E57" s="108">
        <v>3169932864</v>
      </c>
      <c r="F57" s="108">
        <v>3169932864</v>
      </c>
      <c r="G57" s="108">
        <v>0</v>
      </c>
      <c r="H57" s="108">
        <v>3169932864</v>
      </c>
      <c r="I57" s="108">
        <v>100</v>
      </c>
      <c r="J57" s="108">
        <f t="shared" si="0"/>
        <v>9.5151204570718354E-3</v>
      </c>
      <c r="K57" s="101"/>
      <c r="L57"/>
      <c r="M57" s="102"/>
      <c r="N57" s="102"/>
    </row>
    <row r="58" spans="1:14">
      <c r="A58" s="106" t="s">
        <v>379</v>
      </c>
      <c r="B58" s="107" t="s">
        <v>380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f t="shared" si="0"/>
        <v>0</v>
      </c>
      <c r="K58"/>
      <c r="L58"/>
      <c r="M58" s="102"/>
      <c r="N58" s="102"/>
    </row>
    <row r="59" spans="1:14">
      <c r="A59" s="106" t="s">
        <v>381</v>
      </c>
      <c r="B59" s="107" t="s">
        <v>382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f t="shared" si="0"/>
        <v>0</v>
      </c>
      <c r="K59"/>
      <c r="L59"/>
      <c r="M59" s="102"/>
      <c r="N59" s="102"/>
    </row>
    <row r="60" spans="1:14" s="103" customFormat="1">
      <c r="A60" s="31" t="s">
        <v>383</v>
      </c>
      <c r="B60" s="105" t="s">
        <v>384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f t="shared" si="0"/>
        <v>0</v>
      </c>
      <c r="K60"/>
      <c r="L60"/>
      <c r="M60" s="102"/>
      <c r="N60" s="102"/>
    </row>
    <row r="61" spans="1:14">
      <c r="A61" s="31" t="s">
        <v>385</v>
      </c>
      <c r="B61" s="105" t="s">
        <v>386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f t="shared" si="0"/>
        <v>0</v>
      </c>
      <c r="K61"/>
      <c r="L61"/>
      <c r="M61" s="102"/>
      <c r="N61" s="102"/>
    </row>
    <row r="62" spans="1:14" s="103" customFormat="1">
      <c r="A62" s="31" t="s">
        <v>387</v>
      </c>
      <c r="B62" s="105" t="s">
        <v>388</v>
      </c>
      <c r="C62" s="32">
        <v>11154791958714</v>
      </c>
      <c r="D62" s="32">
        <v>0</v>
      </c>
      <c r="E62" s="32">
        <v>11148291958714</v>
      </c>
      <c r="F62" s="32">
        <v>3768040756077</v>
      </c>
      <c r="G62" s="32">
        <v>922531400324</v>
      </c>
      <c r="H62" s="32">
        <v>4690572156401</v>
      </c>
      <c r="I62" s="32">
        <v>42.07</v>
      </c>
      <c r="J62" s="32">
        <f t="shared" si="0"/>
        <v>14.079591270719954</v>
      </c>
      <c r="K62" s="101"/>
      <c r="L62"/>
      <c r="M62" s="102"/>
      <c r="N62" s="102"/>
    </row>
    <row r="63" spans="1:14">
      <c r="A63" s="31" t="s">
        <v>389</v>
      </c>
      <c r="B63" s="105" t="s">
        <v>390</v>
      </c>
      <c r="C63" s="32">
        <v>514362464439</v>
      </c>
      <c r="D63" s="32">
        <v>0</v>
      </c>
      <c r="E63" s="32">
        <v>514362464439</v>
      </c>
      <c r="F63" s="32">
        <v>239576326081</v>
      </c>
      <c r="G63" s="32">
        <v>23130412404</v>
      </c>
      <c r="H63" s="32">
        <v>262706738485</v>
      </c>
      <c r="I63" s="32">
        <v>51.07</v>
      </c>
      <c r="J63" s="32">
        <f t="shared" si="0"/>
        <v>0.7885612625924826</v>
      </c>
      <c r="K63" s="101"/>
      <c r="L63"/>
      <c r="M63" s="102"/>
      <c r="N63" s="102"/>
    </row>
    <row r="64" spans="1:14">
      <c r="A64" s="31" t="s">
        <v>391</v>
      </c>
      <c r="B64" s="105" t="s">
        <v>392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f t="shared" si="0"/>
        <v>0</v>
      </c>
      <c r="K64"/>
      <c r="L64"/>
      <c r="M64" s="102"/>
      <c r="N64" s="102"/>
    </row>
    <row r="65" spans="1:14">
      <c r="A65" s="106" t="s">
        <v>393</v>
      </c>
      <c r="B65" s="107" t="s">
        <v>394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f t="shared" si="0"/>
        <v>0</v>
      </c>
      <c r="K65"/>
      <c r="L65"/>
      <c r="M65" s="102"/>
      <c r="N65" s="102"/>
    </row>
    <row r="66" spans="1:14">
      <c r="A66" s="106" t="s">
        <v>395</v>
      </c>
      <c r="B66" s="107" t="s">
        <v>396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f t="shared" si="0"/>
        <v>0</v>
      </c>
      <c r="K66"/>
      <c r="L66"/>
      <c r="M66" s="102"/>
      <c r="N66" s="102"/>
    </row>
    <row r="67" spans="1:14">
      <c r="A67" s="31" t="s">
        <v>397</v>
      </c>
      <c r="B67" s="105" t="s">
        <v>398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f t="shared" si="0"/>
        <v>0</v>
      </c>
      <c r="K67"/>
      <c r="L67"/>
      <c r="M67" s="102"/>
      <c r="N67" s="102"/>
    </row>
    <row r="68" spans="1:14" s="103" customFormat="1">
      <c r="A68" s="31" t="s">
        <v>399</v>
      </c>
      <c r="B68" s="105" t="s">
        <v>400</v>
      </c>
      <c r="C68" s="32">
        <v>2804377107088</v>
      </c>
      <c r="D68" s="32">
        <v>0</v>
      </c>
      <c r="E68" s="32">
        <v>2804377107088</v>
      </c>
      <c r="F68" s="32">
        <v>1084336417423.27</v>
      </c>
      <c r="G68" s="32">
        <v>147244993314.75</v>
      </c>
      <c r="H68" s="32">
        <v>1231581410738.02</v>
      </c>
      <c r="I68" s="32">
        <v>43.92</v>
      </c>
      <c r="J68" s="32">
        <f t="shared" si="0"/>
        <v>3.6968118817114246</v>
      </c>
      <c r="K68" s="101"/>
      <c r="L68"/>
      <c r="M68" s="102"/>
      <c r="N68" s="102"/>
    </row>
    <row r="69" spans="1:14" s="103" customFormat="1">
      <c r="A69" s="106" t="s">
        <v>401</v>
      </c>
      <c r="B69" s="107" t="s">
        <v>402</v>
      </c>
      <c r="C69" s="108">
        <v>563471247078</v>
      </c>
      <c r="D69" s="108">
        <v>0</v>
      </c>
      <c r="E69" s="108">
        <v>563471247078</v>
      </c>
      <c r="F69" s="108">
        <v>150679815985.42999</v>
      </c>
      <c r="G69" s="108">
        <v>44077046114.75</v>
      </c>
      <c r="H69" s="108">
        <v>194756862100.17999</v>
      </c>
      <c r="I69" s="108">
        <v>34.56</v>
      </c>
      <c r="J69" s="108">
        <f t="shared" si="0"/>
        <v>0.58459755528896307</v>
      </c>
      <c r="K69" s="101"/>
      <c r="L69"/>
      <c r="M69" s="102"/>
      <c r="N69" s="102"/>
    </row>
    <row r="70" spans="1:14" s="103" customFormat="1">
      <c r="A70" s="106" t="s">
        <v>403</v>
      </c>
      <c r="B70" s="107" t="s">
        <v>404</v>
      </c>
      <c r="C70" s="108">
        <v>1938278437454</v>
      </c>
      <c r="D70" s="108">
        <v>0</v>
      </c>
      <c r="E70" s="108">
        <v>1938278437454</v>
      </c>
      <c r="F70" s="108">
        <v>631029178881.83997</v>
      </c>
      <c r="G70" s="108">
        <v>103167947200</v>
      </c>
      <c r="H70" s="108">
        <v>734197126081.83997</v>
      </c>
      <c r="I70" s="108">
        <v>37.880000000000003</v>
      </c>
      <c r="J70" s="108">
        <f t="shared" si="0"/>
        <v>2.203823990483309</v>
      </c>
      <c r="K70" s="101"/>
      <c r="L70"/>
      <c r="M70" s="102"/>
      <c r="N70" s="102"/>
    </row>
    <row r="71" spans="1:14" s="103" customFormat="1">
      <c r="A71" s="106" t="s">
        <v>405</v>
      </c>
      <c r="B71" s="107" t="s">
        <v>406</v>
      </c>
      <c r="C71" s="108">
        <v>302627422556</v>
      </c>
      <c r="D71" s="108">
        <v>0</v>
      </c>
      <c r="E71" s="108">
        <v>302627422556</v>
      </c>
      <c r="F71" s="108">
        <v>302627422556</v>
      </c>
      <c r="G71" s="108">
        <v>0</v>
      </c>
      <c r="H71" s="108">
        <v>302627422556</v>
      </c>
      <c r="I71" s="108">
        <v>100</v>
      </c>
      <c r="J71" s="108">
        <f t="shared" si="0"/>
        <v>0.90839033593915186</v>
      </c>
      <c r="K71" s="101"/>
      <c r="L71"/>
      <c r="M71" s="102"/>
      <c r="N71" s="102"/>
    </row>
    <row r="72" spans="1:14" s="103" customFormat="1">
      <c r="A72" s="31" t="s">
        <v>407</v>
      </c>
      <c r="B72" s="105" t="s">
        <v>408</v>
      </c>
      <c r="C72" s="32">
        <v>157011002246</v>
      </c>
      <c r="D72" s="32">
        <v>0</v>
      </c>
      <c r="E72" s="32">
        <v>157011002246</v>
      </c>
      <c r="F72" s="32">
        <v>117007633479</v>
      </c>
      <c r="G72" s="32">
        <v>15245319310</v>
      </c>
      <c r="H72" s="32">
        <v>132252952789</v>
      </c>
      <c r="I72" s="32">
        <v>84.23</v>
      </c>
      <c r="J72" s="32">
        <f t="shared" si="0"/>
        <v>0.39698089220818578</v>
      </c>
      <c r="K72" s="101"/>
      <c r="L72"/>
      <c r="M72" s="102"/>
      <c r="N72" s="102"/>
    </row>
    <row r="73" spans="1:14" s="103" customFormat="1">
      <c r="A73" s="106" t="s">
        <v>409</v>
      </c>
      <c r="B73" s="107" t="s">
        <v>410</v>
      </c>
      <c r="C73" s="108">
        <v>84031064047</v>
      </c>
      <c r="D73" s="108">
        <v>0</v>
      </c>
      <c r="E73" s="108">
        <v>84031064047</v>
      </c>
      <c r="F73" s="108">
        <v>53716142614</v>
      </c>
      <c r="G73" s="108">
        <v>14245815310</v>
      </c>
      <c r="H73" s="108">
        <v>67961957924</v>
      </c>
      <c r="I73" s="108">
        <v>80.88</v>
      </c>
      <c r="J73" s="108">
        <f t="shared" ref="J73:J126" si="1">IFERROR(H73/$H$128*100,0)</f>
        <v>0.20399997220424027</v>
      </c>
      <c r="K73" s="101"/>
      <c r="L73"/>
      <c r="M73" s="102"/>
      <c r="N73" s="102"/>
    </row>
    <row r="74" spans="1:14" s="103" customFormat="1">
      <c r="A74" s="106" t="s">
        <v>411</v>
      </c>
      <c r="B74" s="107" t="s">
        <v>412</v>
      </c>
      <c r="C74" s="108">
        <v>59918614865</v>
      </c>
      <c r="D74" s="108">
        <v>0</v>
      </c>
      <c r="E74" s="108">
        <v>59918614865</v>
      </c>
      <c r="F74" s="108">
        <v>59918614865</v>
      </c>
      <c r="G74" s="108">
        <v>0</v>
      </c>
      <c r="H74" s="108">
        <v>59918614865</v>
      </c>
      <c r="I74" s="108">
        <v>100</v>
      </c>
      <c r="J74" s="108">
        <f t="shared" si="1"/>
        <v>0.17985643940166743</v>
      </c>
      <c r="K74" s="101"/>
      <c r="L74"/>
      <c r="M74" s="102"/>
      <c r="N74" s="102"/>
    </row>
    <row r="75" spans="1:14">
      <c r="A75" s="106" t="s">
        <v>413</v>
      </c>
      <c r="B75" s="107" t="s">
        <v>414</v>
      </c>
      <c r="C75" s="108">
        <v>13061323334</v>
      </c>
      <c r="D75" s="108">
        <v>0</v>
      </c>
      <c r="E75" s="108">
        <v>13061323334</v>
      </c>
      <c r="F75" s="108">
        <v>3372876000</v>
      </c>
      <c r="G75" s="108">
        <v>999504000</v>
      </c>
      <c r="H75" s="108">
        <v>4372380000</v>
      </c>
      <c r="I75" s="108">
        <v>33.479999999999997</v>
      </c>
      <c r="J75" s="108">
        <f t="shared" si="1"/>
        <v>1.3124480602278065E-2</v>
      </c>
      <c r="K75" s="101"/>
      <c r="L75"/>
      <c r="M75" s="102"/>
      <c r="N75" s="102"/>
    </row>
    <row r="76" spans="1:14">
      <c r="A76" s="31" t="s">
        <v>415</v>
      </c>
      <c r="B76" s="105" t="s">
        <v>416</v>
      </c>
      <c r="C76" s="32">
        <v>88954412612</v>
      </c>
      <c r="D76" s="32">
        <v>0</v>
      </c>
      <c r="E76" s="32">
        <v>88954412612</v>
      </c>
      <c r="F76" s="32">
        <v>18018387849.189999</v>
      </c>
      <c r="G76" s="32">
        <v>0</v>
      </c>
      <c r="H76" s="32">
        <v>18018387849.189999</v>
      </c>
      <c r="I76" s="32">
        <v>20.260000000000002</v>
      </c>
      <c r="J76" s="32">
        <f t="shared" si="1"/>
        <v>5.4085413850355389E-2</v>
      </c>
      <c r="K76" s="101"/>
      <c r="L76"/>
      <c r="M76" s="102"/>
      <c r="N76" s="102"/>
    </row>
    <row r="77" spans="1:14" s="103" customFormat="1">
      <c r="A77" s="31" t="s">
        <v>417</v>
      </c>
      <c r="B77" s="105" t="s">
        <v>418</v>
      </c>
      <c r="C77" s="32">
        <v>0</v>
      </c>
      <c r="D77" s="32">
        <v>0</v>
      </c>
      <c r="E77" s="32">
        <v>0</v>
      </c>
      <c r="F77" s="32">
        <v>4423806</v>
      </c>
      <c r="G77" s="32">
        <v>474602</v>
      </c>
      <c r="H77" s="32">
        <v>4898408</v>
      </c>
      <c r="I77" s="32">
        <v>0</v>
      </c>
      <c r="J77" s="32">
        <f t="shared" si="1"/>
        <v>1.4703447728249533E-5</v>
      </c>
      <c r="K77" s="101"/>
      <c r="L77"/>
      <c r="M77" s="102"/>
      <c r="N77" s="102"/>
    </row>
    <row r="78" spans="1:14" s="103" customFormat="1">
      <c r="A78" s="106" t="s">
        <v>419</v>
      </c>
      <c r="B78" s="107" t="s">
        <v>313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  <c r="I78" s="108">
        <v>0</v>
      </c>
      <c r="J78" s="108">
        <f t="shared" si="1"/>
        <v>0</v>
      </c>
      <c r="K78"/>
      <c r="L78"/>
      <c r="M78" s="102"/>
      <c r="N78" s="102"/>
    </row>
    <row r="79" spans="1:14" s="103" customFormat="1">
      <c r="A79" s="106" t="s">
        <v>420</v>
      </c>
      <c r="B79" s="107" t="s">
        <v>315</v>
      </c>
      <c r="C79" s="108">
        <v>0</v>
      </c>
      <c r="D79" s="108">
        <v>0</v>
      </c>
      <c r="E79" s="108">
        <v>0</v>
      </c>
      <c r="F79" s="108">
        <v>4423806</v>
      </c>
      <c r="G79" s="108">
        <v>474602</v>
      </c>
      <c r="H79" s="108">
        <v>4898408</v>
      </c>
      <c r="I79" s="108">
        <v>0</v>
      </c>
      <c r="J79" s="108">
        <f t="shared" si="1"/>
        <v>1.4703447728249533E-5</v>
      </c>
      <c r="K79" s="101"/>
      <c r="L79"/>
      <c r="M79" s="102"/>
      <c r="N79" s="102"/>
    </row>
    <row r="80" spans="1:14">
      <c r="A80" s="25" t="s">
        <v>421</v>
      </c>
      <c r="B80" s="99" t="s">
        <v>422</v>
      </c>
      <c r="C80" s="26">
        <v>1866568280000</v>
      </c>
      <c r="D80" s="26">
        <v>0</v>
      </c>
      <c r="E80" s="26">
        <v>1866568280000</v>
      </c>
      <c r="F80" s="26">
        <v>777362227368.10999</v>
      </c>
      <c r="G80" s="26">
        <v>230452295825.73999</v>
      </c>
      <c r="H80" s="26">
        <v>1007814523193.85</v>
      </c>
      <c r="I80" s="26">
        <v>53.99</v>
      </c>
      <c r="J80" s="26">
        <f t="shared" si="1"/>
        <v>3.0251355463961964</v>
      </c>
      <c r="K80" s="101"/>
      <c r="L80"/>
      <c r="M80" s="102"/>
      <c r="N80" s="102"/>
    </row>
    <row r="81" spans="1:14" ht="26.25" customHeight="1">
      <c r="A81" s="36" t="s">
        <v>423</v>
      </c>
      <c r="B81" s="110" t="s">
        <v>424</v>
      </c>
      <c r="C81" s="37">
        <v>159159049411</v>
      </c>
      <c r="D81" s="37">
        <v>0</v>
      </c>
      <c r="E81" s="37">
        <v>159159049411</v>
      </c>
      <c r="F81" s="37">
        <v>131217689468.16</v>
      </c>
      <c r="G81" s="37">
        <v>19807401916.689999</v>
      </c>
      <c r="H81" s="37">
        <v>151025091384.85001</v>
      </c>
      <c r="I81" s="37">
        <v>94.89</v>
      </c>
      <c r="J81" s="37">
        <f t="shared" si="1"/>
        <v>0.45332882373849848</v>
      </c>
      <c r="K81" s="101"/>
      <c r="L81"/>
      <c r="M81" s="102"/>
      <c r="N81" s="102"/>
    </row>
    <row r="82" spans="1:14" ht="24" customHeight="1">
      <c r="A82" s="27" t="s">
        <v>425</v>
      </c>
      <c r="B82" s="27" t="s">
        <v>426</v>
      </c>
      <c r="C82" s="28">
        <v>159159049411</v>
      </c>
      <c r="D82" s="28">
        <v>0</v>
      </c>
      <c r="E82" s="28">
        <v>159159049411</v>
      </c>
      <c r="F82" s="28">
        <v>113440202205.10001</v>
      </c>
      <c r="G82" s="28">
        <v>18175182296.349998</v>
      </c>
      <c r="H82" s="28">
        <v>131615384501.45</v>
      </c>
      <c r="I82" s="28">
        <v>82.69</v>
      </c>
      <c r="J82" s="28">
        <f t="shared" si="1"/>
        <v>0.39506711695933328</v>
      </c>
      <c r="K82" s="101"/>
      <c r="L82"/>
      <c r="M82" s="102"/>
      <c r="N82" s="102"/>
    </row>
    <row r="83" spans="1:14">
      <c r="A83" s="29" t="s">
        <v>427</v>
      </c>
      <c r="B83" s="29" t="s">
        <v>428</v>
      </c>
      <c r="C83" s="30">
        <v>159159049411</v>
      </c>
      <c r="D83" s="30">
        <v>0</v>
      </c>
      <c r="E83" s="30">
        <v>159159049411</v>
      </c>
      <c r="F83" s="30">
        <v>113440202205.10001</v>
      </c>
      <c r="G83" s="30">
        <v>18175182296.349998</v>
      </c>
      <c r="H83" s="30">
        <v>131615384501.45</v>
      </c>
      <c r="I83" s="30">
        <v>82.69</v>
      </c>
      <c r="J83" s="30">
        <f t="shared" si="1"/>
        <v>0.39506711695933328</v>
      </c>
      <c r="K83" s="101"/>
      <c r="L83"/>
      <c r="M83" s="102"/>
      <c r="N83" s="102"/>
    </row>
    <row r="84" spans="1:14" s="111" customFormat="1">
      <c r="A84" s="31" t="s">
        <v>429</v>
      </c>
      <c r="B84" s="105" t="s">
        <v>430</v>
      </c>
      <c r="C84" s="32">
        <v>56921170000</v>
      </c>
      <c r="D84" s="32">
        <v>0</v>
      </c>
      <c r="E84" s="32">
        <v>56921170000</v>
      </c>
      <c r="F84" s="32">
        <v>26037704996.619999</v>
      </c>
      <c r="G84" s="32">
        <v>7136769442.0900002</v>
      </c>
      <c r="H84" s="32">
        <v>33174474438.709999</v>
      </c>
      <c r="I84" s="32">
        <v>58.28</v>
      </c>
      <c r="J84" s="32">
        <f t="shared" si="1"/>
        <v>9.9579118526207433E-2</v>
      </c>
      <c r="K84" s="101"/>
      <c r="L84"/>
      <c r="M84" s="102"/>
      <c r="N84" s="102"/>
    </row>
    <row r="85" spans="1:14" s="111" customFormat="1">
      <c r="A85" s="31" t="s">
        <v>431</v>
      </c>
      <c r="B85" s="105" t="s">
        <v>432</v>
      </c>
      <c r="C85" s="32">
        <v>500000000</v>
      </c>
      <c r="D85" s="32">
        <v>0</v>
      </c>
      <c r="E85" s="32">
        <v>500000000</v>
      </c>
      <c r="F85" s="32">
        <v>254877863</v>
      </c>
      <c r="G85" s="32">
        <v>0</v>
      </c>
      <c r="H85" s="32">
        <v>254877863</v>
      </c>
      <c r="I85" s="32">
        <v>50.98</v>
      </c>
      <c r="J85" s="32">
        <f t="shared" si="1"/>
        <v>7.6506149257237171E-4</v>
      </c>
      <c r="K85" s="101"/>
      <c r="L85"/>
      <c r="M85" s="102"/>
      <c r="N85" s="102"/>
    </row>
    <row r="86" spans="1:14">
      <c r="A86" s="31" t="s">
        <v>433</v>
      </c>
      <c r="B86" s="105" t="s">
        <v>434</v>
      </c>
      <c r="C86" s="32">
        <v>101701088000</v>
      </c>
      <c r="D86" s="32">
        <v>0</v>
      </c>
      <c r="E86" s="32">
        <v>101701088000</v>
      </c>
      <c r="F86" s="32">
        <v>86309937093.850006</v>
      </c>
      <c r="G86" s="32">
        <v>10959955794.629999</v>
      </c>
      <c r="H86" s="32">
        <v>97269892888.479996</v>
      </c>
      <c r="I86" s="32">
        <v>95.64</v>
      </c>
      <c r="J86" s="32">
        <f t="shared" si="1"/>
        <v>0.2919729809395617</v>
      </c>
      <c r="K86" s="101"/>
      <c r="L86"/>
      <c r="M86" s="102"/>
      <c r="N86" s="102"/>
    </row>
    <row r="87" spans="1:14">
      <c r="A87" s="31" t="s">
        <v>435</v>
      </c>
      <c r="B87" s="105" t="s">
        <v>436</v>
      </c>
      <c r="C87" s="32">
        <v>36791411</v>
      </c>
      <c r="D87" s="32">
        <v>0</v>
      </c>
      <c r="E87" s="32">
        <v>36791411</v>
      </c>
      <c r="F87" s="32">
        <v>1510919.1</v>
      </c>
      <c r="G87" s="32">
        <v>529648.16</v>
      </c>
      <c r="H87" s="32">
        <v>2040567.26</v>
      </c>
      <c r="I87" s="32">
        <v>5.55</v>
      </c>
      <c r="J87" s="32">
        <f t="shared" si="1"/>
        <v>6.1251276013323873E-6</v>
      </c>
      <c r="K87" s="101"/>
      <c r="L87"/>
      <c r="M87" s="102"/>
      <c r="N87" s="102"/>
    </row>
    <row r="88" spans="1:14" s="111" customFormat="1">
      <c r="A88" s="31" t="s">
        <v>437</v>
      </c>
      <c r="B88" s="105" t="s">
        <v>438</v>
      </c>
      <c r="C88" s="32">
        <v>0</v>
      </c>
      <c r="D88" s="32">
        <v>0</v>
      </c>
      <c r="E88" s="32">
        <v>0</v>
      </c>
      <c r="F88" s="32">
        <v>808413056.45000005</v>
      </c>
      <c r="G88" s="32">
        <v>68203868.420000002</v>
      </c>
      <c r="H88" s="32">
        <v>876616924.87</v>
      </c>
      <c r="I88" s="32">
        <v>0</v>
      </c>
      <c r="J88" s="32">
        <f t="shared" si="1"/>
        <v>2.6313224893730561E-3</v>
      </c>
      <c r="K88" s="101"/>
      <c r="L88"/>
      <c r="M88" s="102"/>
      <c r="N88" s="102"/>
    </row>
    <row r="89" spans="1:14" s="111" customFormat="1">
      <c r="A89" s="31" t="s">
        <v>439</v>
      </c>
      <c r="B89" s="105" t="s">
        <v>440</v>
      </c>
      <c r="C89" s="32">
        <v>0</v>
      </c>
      <c r="D89" s="32">
        <v>0</v>
      </c>
      <c r="E89" s="32">
        <v>0</v>
      </c>
      <c r="F89" s="32">
        <v>27758276.079999998</v>
      </c>
      <c r="G89" s="32">
        <v>9723543.0500000007</v>
      </c>
      <c r="H89" s="32">
        <v>37481819.130000003</v>
      </c>
      <c r="I89" s="32">
        <v>0</v>
      </c>
      <c r="J89" s="32">
        <f t="shared" si="1"/>
        <v>1.1250838401734981E-4</v>
      </c>
      <c r="K89" s="101"/>
      <c r="L89"/>
      <c r="M89" s="102"/>
      <c r="N89" s="102"/>
    </row>
    <row r="90" spans="1:14">
      <c r="A90" s="29" t="s">
        <v>441</v>
      </c>
      <c r="B90" s="29" t="s">
        <v>442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f t="shared" si="1"/>
        <v>0</v>
      </c>
      <c r="K90"/>
      <c r="L90"/>
      <c r="M90" s="102"/>
      <c r="N90" s="102"/>
    </row>
    <row r="91" spans="1:14">
      <c r="A91" s="31" t="s">
        <v>443</v>
      </c>
      <c r="B91" s="105" t="s">
        <v>444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f t="shared" si="1"/>
        <v>0</v>
      </c>
      <c r="K91"/>
      <c r="L91"/>
      <c r="M91" s="102"/>
      <c r="N91" s="102"/>
    </row>
    <row r="92" spans="1:14">
      <c r="A92" s="27" t="s">
        <v>445</v>
      </c>
      <c r="B92" s="27" t="s">
        <v>446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f t="shared" si="1"/>
        <v>0</v>
      </c>
      <c r="K92"/>
      <c r="L92"/>
      <c r="M92" s="102"/>
      <c r="N92" s="102"/>
    </row>
    <row r="93" spans="1:14">
      <c r="A93" s="29" t="s">
        <v>447</v>
      </c>
      <c r="B93" s="29" t="s">
        <v>448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f t="shared" si="1"/>
        <v>0</v>
      </c>
      <c r="K93"/>
      <c r="L93"/>
      <c r="M93" s="102"/>
      <c r="N93" s="102"/>
    </row>
    <row r="94" spans="1:14">
      <c r="A94" s="27" t="s">
        <v>449</v>
      </c>
      <c r="B94" s="27" t="s">
        <v>450</v>
      </c>
      <c r="C94" s="28">
        <v>0</v>
      </c>
      <c r="D94" s="28">
        <v>0</v>
      </c>
      <c r="E94" s="28">
        <v>0</v>
      </c>
      <c r="F94" s="28">
        <v>17777487263.060001</v>
      </c>
      <c r="G94" s="28">
        <v>1632219620.3399999</v>
      </c>
      <c r="H94" s="28">
        <v>19409706883.400002</v>
      </c>
      <c r="I94" s="28">
        <v>0</v>
      </c>
      <c r="J94" s="28">
        <f t="shared" si="1"/>
        <v>5.8261706779165208E-2</v>
      </c>
      <c r="K94" s="101"/>
      <c r="L94"/>
      <c r="M94" s="102"/>
      <c r="N94" s="102"/>
    </row>
    <row r="95" spans="1:14">
      <c r="A95" s="29" t="s">
        <v>451</v>
      </c>
      <c r="B95" s="29" t="s">
        <v>452</v>
      </c>
      <c r="C95" s="30">
        <v>0</v>
      </c>
      <c r="D95" s="30">
        <v>0</v>
      </c>
      <c r="E95" s="30">
        <v>0</v>
      </c>
      <c r="F95" s="30">
        <v>17777487263.060001</v>
      </c>
      <c r="G95" s="30">
        <v>1632219620.3399999</v>
      </c>
      <c r="H95" s="30">
        <v>19409706883.400002</v>
      </c>
      <c r="I95" s="30">
        <v>0</v>
      </c>
      <c r="J95" s="30">
        <f t="shared" si="1"/>
        <v>5.8261706779165208E-2</v>
      </c>
      <c r="K95" s="101"/>
      <c r="L95"/>
      <c r="M95" s="102"/>
      <c r="N95" s="102"/>
    </row>
    <row r="96" spans="1:14">
      <c r="A96" s="36" t="s">
        <v>453</v>
      </c>
      <c r="B96" s="110" t="s">
        <v>454</v>
      </c>
      <c r="C96" s="37">
        <v>356340172569</v>
      </c>
      <c r="D96" s="37">
        <v>0</v>
      </c>
      <c r="E96" s="37">
        <v>356340172569</v>
      </c>
      <c r="F96" s="37">
        <v>775627143.37</v>
      </c>
      <c r="G96" s="37">
        <v>23980817615.380001</v>
      </c>
      <c r="H96" s="37">
        <v>24756444758.75</v>
      </c>
      <c r="I96" s="37">
        <v>6.95</v>
      </c>
      <c r="J96" s="37">
        <f t="shared" si="1"/>
        <v>7.431089681536894E-2</v>
      </c>
      <c r="K96" s="101"/>
      <c r="L96"/>
      <c r="M96" s="102"/>
      <c r="N96" s="102"/>
    </row>
    <row r="97" spans="1:14">
      <c r="A97" s="27" t="s">
        <v>455</v>
      </c>
      <c r="B97" s="27" t="s">
        <v>456</v>
      </c>
      <c r="C97" s="28">
        <v>356340172569</v>
      </c>
      <c r="D97" s="28">
        <v>0</v>
      </c>
      <c r="E97" s="28">
        <v>356340172569</v>
      </c>
      <c r="F97" s="28">
        <v>775627143.37</v>
      </c>
      <c r="G97" s="28">
        <v>23980817615.380001</v>
      </c>
      <c r="H97" s="28">
        <v>24756444758.75</v>
      </c>
      <c r="I97" s="28">
        <v>6.95</v>
      </c>
      <c r="J97" s="28">
        <f t="shared" si="1"/>
        <v>7.431089681536894E-2</v>
      </c>
      <c r="K97" s="101"/>
      <c r="L97"/>
      <c r="M97" s="102"/>
      <c r="N97" s="102"/>
    </row>
    <row r="98" spans="1:14">
      <c r="A98" s="29" t="s">
        <v>457</v>
      </c>
      <c r="B98" s="29" t="s">
        <v>458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f t="shared" si="1"/>
        <v>0</v>
      </c>
      <c r="K98"/>
      <c r="L98"/>
      <c r="M98" s="102"/>
      <c r="N98" s="102"/>
    </row>
    <row r="99" spans="1:14">
      <c r="A99" s="29" t="s">
        <v>459</v>
      </c>
      <c r="B99" s="29" t="s">
        <v>460</v>
      </c>
      <c r="C99" s="30">
        <v>89013323038</v>
      </c>
      <c r="D99" s="30">
        <v>0</v>
      </c>
      <c r="E99" s="30">
        <v>89013323038</v>
      </c>
      <c r="F99" s="30">
        <v>0</v>
      </c>
      <c r="G99" s="30">
        <v>23980817615.380001</v>
      </c>
      <c r="H99" s="30">
        <v>23980817615.380001</v>
      </c>
      <c r="I99" s="30">
        <v>26.94</v>
      </c>
      <c r="J99" s="30">
        <f t="shared" si="1"/>
        <v>7.1982713217932329E-2</v>
      </c>
      <c r="K99" s="101"/>
      <c r="L99"/>
      <c r="M99" s="102"/>
      <c r="N99" s="102"/>
    </row>
    <row r="100" spans="1:14">
      <c r="A100" s="29" t="s">
        <v>461</v>
      </c>
      <c r="B100" s="29" t="s">
        <v>462</v>
      </c>
      <c r="C100" s="30">
        <v>267326849531</v>
      </c>
      <c r="D100" s="30">
        <v>0</v>
      </c>
      <c r="E100" s="30">
        <v>267326849531</v>
      </c>
      <c r="F100" s="30">
        <v>775627143.37</v>
      </c>
      <c r="G100" s="30">
        <v>0</v>
      </c>
      <c r="H100" s="30">
        <v>775627143.37</v>
      </c>
      <c r="I100" s="30">
        <v>0.28999999999999998</v>
      </c>
      <c r="J100" s="30">
        <f t="shared" si="1"/>
        <v>2.3281835974366164E-3</v>
      </c>
      <c r="K100" s="101"/>
      <c r="L100"/>
      <c r="M100" s="102"/>
      <c r="N100" s="102"/>
    </row>
    <row r="101" spans="1:14">
      <c r="A101" s="36" t="s">
        <v>463</v>
      </c>
      <c r="B101" s="110" t="s">
        <v>464</v>
      </c>
      <c r="C101" s="37">
        <v>6410987758</v>
      </c>
      <c r="D101" s="37">
        <v>0</v>
      </c>
      <c r="E101" s="37">
        <v>6410987758</v>
      </c>
      <c r="F101" s="37">
        <v>7060017326</v>
      </c>
      <c r="G101" s="37">
        <v>970100149</v>
      </c>
      <c r="H101" s="37">
        <v>8030117475</v>
      </c>
      <c r="I101" s="37">
        <v>125.26</v>
      </c>
      <c r="J101" s="37">
        <f t="shared" si="1"/>
        <v>2.4103833846703997E-2</v>
      </c>
      <c r="K101" s="101"/>
      <c r="L101"/>
      <c r="M101" s="102"/>
      <c r="N101" s="102"/>
    </row>
    <row r="102" spans="1:14">
      <c r="A102" s="27" t="s">
        <v>465</v>
      </c>
      <c r="B102" s="27" t="s">
        <v>466</v>
      </c>
      <c r="C102" s="28">
        <v>4384850924</v>
      </c>
      <c r="D102" s="28">
        <v>0</v>
      </c>
      <c r="E102" s="28">
        <v>4384850924</v>
      </c>
      <c r="F102" s="28">
        <v>7060017326</v>
      </c>
      <c r="G102" s="28">
        <v>970100149</v>
      </c>
      <c r="H102" s="28">
        <v>8030117475</v>
      </c>
      <c r="I102" s="28">
        <v>183.13</v>
      </c>
      <c r="J102" s="28">
        <f t="shared" si="1"/>
        <v>2.4103833846703997E-2</v>
      </c>
      <c r="K102" s="101"/>
      <c r="L102"/>
      <c r="M102" s="102"/>
      <c r="N102" s="102"/>
    </row>
    <row r="103" spans="1:14">
      <c r="A103" s="29" t="s">
        <v>467</v>
      </c>
      <c r="B103" s="29" t="s">
        <v>468</v>
      </c>
      <c r="C103" s="30">
        <v>4384850924</v>
      </c>
      <c r="D103" s="30">
        <v>0</v>
      </c>
      <c r="E103" s="30">
        <v>4384850924</v>
      </c>
      <c r="F103" s="30">
        <v>7060017326</v>
      </c>
      <c r="G103" s="30">
        <v>970100149</v>
      </c>
      <c r="H103" s="30">
        <v>8030117475</v>
      </c>
      <c r="I103" s="30">
        <v>183.13</v>
      </c>
      <c r="J103" s="30">
        <f t="shared" si="1"/>
        <v>2.4103833846703997E-2</v>
      </c>
      <c r="K103" s="101"/>
      <c r="L103"/>
      <c r="M103" s="102"/>
      <c r="N103" s="102"/>
    </row>
    <row r="104" spans="1:14">
      <c r="A104" s="27" t="s">
        <v>469</v>
      </c>
      <c r="B104" s="27" t="s">
        <v>470</v>
      </c>
      <c r="C104" s="28">
        <v>2026136834</v>
      </c>
      <c r="D104" s="28">
        <v>0</v>
      </c>
      <c r="E104" s="28">
        <v>2026136834</v>
      </c>
      <c r="F104" s="28">
        <v>0</v>
      </c>
      <c r="G104" s="28">
        <v>0</v>
      </c>
      <c r="H104" s="28">
        <v>0</v>
      </c>
      <c r="I104" s="28">
        <v>0</v>
      </c>
      <c r="J104" s="28">
        <f t="shared" si="1"/>
        <v>0</v>
      </c>
      <c r="K104"/>
      <c r="L104"/>
      <c r="M104" s="102"/>
      <c r="N104" s="102"/>
    </row>
    <row r="105" spans="1:14">
      <c r="A105" s="29" t="s">
        <v>471</v>
      </c>
      <c r="B105" s="29" t="s">
        <v>472</v>
      </c>
      <c r="C105" s="30">
        <v>2026136834</v>
      </c>
      <c r="D105" s="30">
        <v>0</v>
      </c>
      <c r="E105" s="30">
        <v>2026136834</v>
      </c>
      <c r="F105" s="30">
        <v>0</v>
      </c>
      <c r="G105" s="30">
        <v>0</v>
      </c>
      <c r="H105" s="30">
        <v>0</v>
      </c>
      <c r="I105" s="30">
        <v>0</v>
      </c>
      <c r="J105" s="30">
        <f t="shared" si="1"/>
        <v>0</v>
      </c>
      <c r="K105"/>
      <c r="L105"/>
      <c r="M105" s="102"/>
      <c r="N105" s="102"/>
    </row>
    <row r="106" spans="1:14">
      <c r="A106" s="29" t="s">
        <v>473</v>
      </c>
      <c r="B106" s="29" t="s">
        <v>474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f t="shared" si="1"/>
        <v>0</v>
      </c>
      <c r="K106"/>
      <c r="L106"/>
      <c r="M106" s="102"/>
      <c r="N106" s="102"/>
    </row>
    <row r="107" spans="1:14" s="112" customFormat="1">
      <c r="A107" s="36" t="s">
        <v>475</v>
      </c>
      <c r="B107" s="110" t="s">
        <v>476</v>
      </c>
      <c r="C107" s="37">
        <v>28440174707</v>
      </c>
      <c r="D107" s="37">
        <v>0</v>
      </c>
      <c r="E107" s="37">
        <v>28440174707</v>
      </c>
      <c r="F107" s="37">
        <v>22994050344.98</v>
      </c>
      <c r="G107" s="37">
        <v>5707732715.71</v>
      </c>
      <c r="H107" s="37">
        <v>28701783060.689999</v>
      </c>
      <c r="I107" s="37">
        <v>100.92</v>
      </c>
      <c r="J107" s="37">
        <f t="shared" si="1"/>
        <v>8.6153535381375587E-2</v>
      </c>
      <c r="K107" s="101"/>
      <c r="L107"/>
      <c r="M107" s="102"/>
      <c r="N107" s="102"/>
    </row>
    <row r="108" spans="1:14">
      <c r="A108" s="27" t="s">
        <v>477</v>
      </c>
      <c r="B108" s="27" t="s">
        <v>478</v>
      </c>
      <c r="C108" s="28">
        <v>28440174707</v>
      </c>
      <c r="D108" s="28">
        <v>0</v>
      </c>
      <c r="E108" s="28">
        <v>28440174707</v>
      </c>
      <c r="F108" s="28">
        <v>22994050344.98</v>
      </c>
      <c r="G108" s="28">
        <v>5707732715.71</v>
      </c>
      <c r="H108" s="28">
        <v>28701783060.689999</v>
      </c>
      <c r="I108" s="28">
        <v>100.92</v>
      </c>
      <c r="J108" s="28">
        <f t="shared" si="1"/>
        <v>8.6153535381375587E-2</v>
      </c>
      <c r="K108" s="101"/>
      <c r="L108"/>
      <c r="M108" s="102"/>
      <c r="N108" s="102"/>
    </row>
    <row r="109" spans="1:14">
      <c r="A109" s="29" t="s">
        <v>479</v>
      </c>
      <c r="B109" s="29" t="s">
        <v>480</v>
      </c>
      <c r="C109" s="30">
        <v>5801658388</v>
      </c>
      <c r="D109" s="30">
        <v>0</v>
      </c>
      <c r="E109" s="30">
        <v>5801658388</v>
      </c>
      <c r="F109" s="30">
        <v>0</v>
      </c>
      <c r="G109" s="30">
        <v>0</v>
      </c>
      <c r="H109" s="30">
        <v>0</v>
      </c>
      <c r="I109" s="30">
        <v>0</v>
      </c>
      <c r="J109" s="30">
        <f t="shared" si="1"/>
        <v>0</v>
      </c>
      <c r="K109"/>
      <c r="L109"/>
      <c r="M109" s="102"/>
      <c r="N109" s="102"/>
    </row>
    <row r="110" spans="1:14" s="111" customFormat="1">
      <c r="A110" s="29" t="s">
        <v>481</v>
      </c>
      <c r="B110" s="29" t="s">
        <v>482</v>
      </c>
      <c r="C110" s="30">
        <v>14399726133</v>
      </c>
      <c r="D110" s="30">
        <v>0</v>
      </c>
      <c r="E110" s="30">
        <v>14399726133</v>
      </c>
      <c r="F110" s="30">
        <v>846775200</v>
      </c>
      <c r="G110" s="30">
        <v>247976010</v>
      </c>
      <c r="H110" s="30">
        <v>1094751210</v>
      </c>
      <c r="I110" s="30">
        <v>7.6</v>
      </c>
      <c r="J110" s="30">
        <f t="shared" si="1"/>
        <v>3.2860915611098397E-3</v>
      </c>
      <c r="K110" s="101"/>
      <c r="L110"/>
      <c r="M110" s="102"/>
      <c r="N110" s="102"/>
    </row>
    <row r="111" spans="1:14">
      <c r="A111" s="29" t="s">
        <v>483</v>
      </c>
      <c r="B111" s="29" t="s">
        <v>484</v>
      </c>
      <c r="C111" s="30">
        <v>800000000</v>
      </c>
      <c r="D111" s="30">
        <v>0</v>
      </c>
      <c r="E111" s="30">
        <v>800000000</v>
      </c>
      <c r="F111" s="30">
        <v>0</v>
      </c>
      <c r="G111" s="30">
        <v>0</v>
      </c>
      <c r="H111" s="30">
        <v>0</v>
      </c>
      <c r="I111" s="30">
        <v>0</v>
      </c>
      <c r="J111" s="30">
        <f t="shared" si="1"/>
        <v>0</v>
      </c>
      <c r="K111"/>
      <c r="L111"/>
      <c r="M111" s="102"/>
      <c r="N111" s="102"/>
    </row>
    <row r="112" spans="1:14">
      <c r="A112" s="29" t="s">
        <v>485</v>
      </c>
      <c r="B112" s="29" t="s">
        <v>486</v>
      </c>
      <c r="C112" s="30">
        <v>4726237019</v>
      </c>
      <c r="D112" s="30">
        <v>0</v>
      </c>
      <c r="E112" s="30">
        <v>4726237019</v>
      </c>
      <c r="F112" s="30">
        <v>0</v>
      </c>
      <c r="G112" s="30">
        <v>0</v>
      </c>
      <c r="H112" s="30">
        <v>0</v>
      </c>
      <c r="I112" s="30">
        <v>0</v>
      </c>
      <c r="J112" s="30">
        <f t="shared" si="1"/>
        <v>0</v>
      </c>
      <c r="K112"/>
      <c r="L112"/>
      <c r="M112" s="102"/>
      <c r="N112" s="102"/>
    </row>
    <row r="113" spans="1:14">
      <c r="A113" s="29" t="s">
        <v>487</v>
      </c>
      <c r="B113" s="29" t="s">
        <v>488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f t="shared" si="1"/>
        <v>0</v>
      </c>
      <c r="K113"/>
      <c r="L113"/>
      <c r="M113" s="102"/>
      <c r="N113" s="102"/>
    </row>
    <row r="114" spans="1:14">
      <c r="A114" s="29" t="s">
        <v>489</v>
      </c>
      <c r="B114" s="29" t="s">
        <v>490</v>
      </c>
      <c r="C114" s="30">
        <v>2712553167</v>
      </c>
      <c r="D114" s="30">
        <v>0</v>
      </c>
      <c r="E114" s="30">
        <v>2712553167</v>
      </c>
      <c r="F114" s="30">
        <v>0</v>
      </c>
      <c r="G114" s="30">
        <v>0</v>
      </c>
      <c r="H114" s="30">
        <v>0</v>
      </c>
      <c r="I114" s="30">
        <v>0</v>
      </c>
      <c r="J114" s="30">
        <f t="shared" si="1"/>
        <v>0</v>
      </c>
      <c r="K114"/>
      <c r="L114"/>
      <c r="M114" s="102"/>
      <c r="N114" s="102"/>
    </row>
    <row r="115" spans="1:14">
      <c r="A115" s="29" t="s">
        <v>491</v>
      </c>
      <c r="B115" s="29" t="s">
        <v>58</v>
      </c>
      <c r="C115" s="30">
        <v>0</v>
      </c>
      <c r="D115" s="30">
        <v>0</v>
      </c>
      <c r="E115" s="30">
        <v>0</v>
      </c>
      <c r="F115" s="30">
        <v>18359888546.169998</v>
      </c>
      <c r="G115" s="30">
        <v>4580228620.71</v>
      </c>
      <c r="H115" s="30">
        <v>22940117166.880001</v>
      </c>
      <c r="I115" s="30">
        <v>0</v>
      </c>
      <c r="J115" s="30">
        <f t="shared" si="1"/>
        <v>6.885886468484044E-2</v>
      </c>
      <c r="K115" s="101"/>
      <c r="L115"/>
      <c r="M115" s="102"/>
      <c r="N115" s="102"/>
    </row>
    <row r="116" spans="1:14">
      <c r="A116" s="29" t="s">
        <v>492</v>
      </c>
      <c r="B116" s="29" t="s">
        <v>493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f t="shared" si="1"/>
        <v>0</v>
      </c>
      <c r="K116"/>
      <c r="L116"/>
      <c r="M116" s="102"/>
      <c r="N116" s="102"/>
    </row>
    <row r="117" spans="1:14">
      <c r="A117" s="29" t="s">
        <v>494</v>
      </c>
      <c r="B117" s="29" t="s">
        <v>495</v>
      </c>
      <c r="C117" s="30">
        <v>0</v>
      </c>
      <c r="D117" s="30">
        <v>0</v>
      </c>
      <c r="E117" s="30">
        <v>0</v>
      </c>
      <c r="F117" s="30">
        <v>3787386598.8099999</v>
      </c>
      <c r="G117" s="30">
        <v>879528085</v>
      </c>
      <c r="H117" s="30">
        <v>4666914683.8100004</v>
      </c>
      <c r="I117" s="30">
        <v>0</v>
      </c>
      <c r="J117" s="30">
        <f t="shared" si="1"/>
        <v>1.4008579135425334E-2</v>
      </c>
      <c r="K117" s="101"/>
      <c r="L117"/>
      <c r="M117" s="102"/>
      <c r="N117" s="102"/>
    </row>
    <row r="118" spans="1:14" s="103" customFormat="1">
      <c r="A118" s="36" t="s">
        <v>496</v>
      </c>
      <c r="B118" s="110" t="s">
        <v>497</v>
      </c>
      <c r="C118" s="37">
        <v>1316217895555</v>
      </c>
      <c r="D118" s="37">
        <v>0</v>
      </c>
      <c r="E118" s="37">
        <v>1316217895555</v>
      </c>
      <c r="F118" s="37">
        <v>615314843085.59998</v>
      </c>
      <c r="G118" s="37">
        <v>179986243428.95999</v>
      </c>
      <c r="H118" s="37">
        <v>795301086514.56006</v>
      </c>
      <c r="I118" s="37">
        <v>60.42</v>
      </c>
      <c r="J118" s="37">
        <f t="shared" si="1"/>
        <v>2.3872384566142499</v>
      </c>
      <c r="K118" s="101"/>
      <c r="L118"/>
      <c r="M118" s="102"/>
      <c r="N118" s="102"/>
    </row>
    <row r="119" spans="1:14" s="103" customFormat="1">
      <c r="A119" s="27" t="s">
        <v>498</v>
      </c>
      <c r="B119" s="27" t="s">
        <v>499</v>
      </c>
      <c r="C119" s="28">
        <v>40679942661</v>
      </c>
      <c r="D119" s="28">
        <v>0</v>
      </c>
      <c r="E119" s="28">
        <v>40679942661</v>
      </c>
      <c r="F119" s="28">
        <v>26296918315.959999</v>
      </c>
      <c r="G119" s="28">
        <v>19481461465.310001</v>
      </c>
      <c r="H119" s="28">
        <v>45778379781.269997</v>
      </c>
      <c r="I119" s="28">
        <v>112.53</v>
      </c>
      <c r="J119" s="28">
        <f t="shared" si="1"/>
        <v>0.13741199471294727</v>
      </c>
      <c r="K119" s="101"/>
      <c r="L119"/>
      <c r="M119" s="102"/>
      <c r="N119" s="102"/>
    </row>
    <row r="120" spans="1:14">
      <c r="A120" s="27" t="s">
        <v>500</v>
      </c>
      <c r="B120" s="27" t="s">
        <v>501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f t="shared" si="1"/>
        <v>0</v>
      </c>
      <c r="K120"/>
      <c r="L120"/>
      <c r="M120" s="102"/>
      <c r="N120" s="102"/>
    </row>
    <row r="121" spans="1:14" s="103" customFormat="1">
      <c r="A121" s="27" t="s">
        <v>502</v>
      </c>
      <c r="B121" s="27" t="s">
        <v>503</v>
      </c>
      <c r="C121" s="28">
        <v>1227960486090</v>
      </c>
      <c r="D121" s="28">
        <v>0</v>
      </c>
      <c r="E121" s="28">
        <v>1227960486090</v>
      </c>
      <c r="F121" s="28">
        <v>496738448999.78003</v>
      </c>
      <c r="G121" s="28">
        <v>148090930386.82001</v>
      </c>
      <c r="H121" s="28">
        <v>644829379386.59998</v>
      </c>
      <c r="I121" s="28">
        <v>52.51</v>
      </c>
      <c r="J121" s="28">
        <f t="shared" si="1"/>
        <v>1.9355707146996453</v>
      </c>
      <c r="K121" s="101"/>
      <c r="L121"/>
      <c r="M121" s="102"/>
      <c r="N121" s="102"/>
    </row>
    <row r="122" spans="1:14">
      <c r="A122" s="27" t="s">
        <v>504</v>
      </c>
      <c r="B122" s="27" t="s">
        <v>505</v>
      </c>
      <c r="C122" s="28">
        <v>26700884112</v>
      </c>
      <c r="D122" s="28">
        <v>0</v>
      </c>
      <c r="E122" s="28">
        <v>26700884112</v>
      </c>
      <c r="F122" s="28">
        <v>87484813439.639999</v>
      </c>
      <c r="G122" s="28">
        <v>6670376151.8699999</v>
      </c>
      <c r="H122" s="28">
        <v>94155189591.509995</v>
      </c>
      <c r="I122" s="28">
        <v>352.63</v>
      </c>
      <c r="J122" s="28">
        <f t="shared" si="1"/>
        <v>0.28262364190614409</v>
      </c>
      <c r="K122" s="101"/>
      <c r="L122"/>
      <c r="M122" s="102"/>
      <c r="N122" s="102"/>
    </row>
    <row r="123" spans="1:14">
      <c r="A123" s="27" t="s">
        <v>506</v>
      </c>
      <c r="B123" s="27" t="s">
        <v>507</v>
      </c>
      <c r="C123" s="28">
        <v>6963087789</v>
      </c>
      <c r="D123" s="28">
        <v>0</v>
      </c>
      <c r="E123" s="28">
        <v>6963087789</v>
      </c>
      <c r="F123" s="28">
        <v>584040873.19000006</v>
      </c>
      <c r="G123" s="28">
        <v>77026010.659999996</v>
      </c>
      <c r="H123" s="28">
        <v>661066883.85000002</v>
      </c>
      <c r="I123" s="28">
        <v>9.49</v>
      </c>
      <c r="J123" s="28">
        <f t="shared" si="1"/>
        <v>1.9843104885434778E-3</v>
      </c>
      <c r="K123" s="101"/>
      <c r="L123"/>
      <c r="M123" s="102"/>
      <c r="N123" s="102"/>
    </row>
    <row r="124" spans="1:14">
      <c r="A124" s="27" t="s">
        <v>508</v>
      </c>
      <c r="B124" s="27" t="s">
        <v>509</v>
      </c>
      <c r="C124" s="28">
        <v>638302923</v>
      </c>
      <c r="D124" s="28">
        <v>0</v>
      </c>
      <c r="E124" s="28">
        <v>638302923</v>
      </c>
      <c r="F124" s="28">
        <v>680220674.49000001</v>
      </c>
      <c r="G124" s="28">
        <v>204318702.30000001</v>
      </c>
      <c r="H124" s="28">
        <v>884539376.78999996</v>
      </c>
      <c r="I124" s="28">
        <v>138.58000000000001</v>
      </c>
      <c r="J124" s="28">
        <f t="shared" si="1"/>
        <v>2.6551031457996521E-3</v>
      </c>
      <c r="K124" s="101"/>
      <c r="L124"/>
      <c r="M124" s="102"/>
      <c r="N124" s="102"/>
    </row>
    <row r="125" spans="1:14">
      <c r="A125" s="27" t="s">
        <v>510</v>
      </c>
      <c r="B125" s="27" t="s">
        <v>511</v>
      </c>
      <c r="C125" s="28">
        <v>8078635822</v>
      </c>
      <c r="D125" s="28">
        <v>0</v>
      </c>
      <c r="E125" s="28">
        <v>8078635822</v>
      </c>
      <c r="F125" s="28">
        <v>3376778721</v>
      </c>
      <c r="G125" s="28">
        <v>5460616425</v>
      </c>
      <c r="H125" s="28">
        <v>8837395146</v>
      </c>
      <c r="I125" s="28">
        <v>109.39</v>
      </c>
      <c r="J125" s="28">
        <f t="shared" si="1"/>
        <v>2.6527022163751395E-2</v>
      </c>
      <c r="K125" s="101"/>
      <c r="L125"/>
      <c r="M125" s="102"/>
      <c r="N125" s="102"/>
    </row>
    <row r="126" spans="1:14" s="111" customFormat="1">
      <c r="A126" s="27" t="s">
        <v>512</v>
      </c>
      <c r="B126" s="27" t="s">
        <v>513</v>
      </c>
      <c r="C126" s="28">
        <v>5196556158</v>
      </c>
      <c r="D126" s="28">
        <v>0</v>
      </c>
      <c r="E126" s="28">
        <v>5196556158</v>
      </c>
      <c r="F126" s="28">
        <v>153622061.53999999</v>
      </c>
      <c r="G126" s="28">
        <v>1514287</v>
      </c>
      <c r="H126" s="28">
        <v>155136348.53999999</v>
      </c>
      <c r="I126" s="28">
        <v>2.99</v>
      </c>
      <c r="J126" s="28">
        <f t="shared" si="1"/>
        <v>4.6566949741822048E-4</v>
      </c>
      <c r="K126" s="101"/>
      <c r="L126"/>
      <c r="M126" s="102"/>
      <c r="N126" s="102"/>
    </row>
    <row r="127" spans="1:14">
      <c r="G127" s="104"/>
      <c r="K127"/>
      <c r="M127" s="102"/>
      <c r="N127" s="102"/>
    </row>
    <row r="128" spans="1:14">
      <c r="A128" s="114" t="s">
        <v>514</v>
      </c>
      <c r="B128" s="115" t="s">
        <v>75</v>
      </c>
      <c r="C128" s="116">
        <v>81601185928000</v>
      </c>
      <c r="D128" s="116">
        <v>0</v>
      </c>
      <c r="E128" s="116">
        <v>81601185928000</v>
      </c>
      <c r="F128" s="116">
        <v>26883423090432.602</v>
      </c>
      <c r="G128" s="116">
        <v>6431266705680.6797</v>
      </c>
      <c r="H128" s="116">
        <v>33314689796113.301</v>
      </c>
      <c r="I128" s="116">
        <v>40.83</v>
      </c>
      <c r="J128" s="116">
        <f>IFERROR(H128/$H$128*100,0)</f>
        <v>100</v>
      </c>
      <c r="M128" s="102"/>
      <c r="N128" s="102"/>
    </row>
    <row r="129" spans="6:8">
      <c r="F129" s="117"/>
      <c r="H129" s="117"/>
    </row>
    <row r="130" spans="6:8">
      <c r="H130" s="119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R139"/>
  <sheetViews>
    <sheetView view="pageBreakPreview" zoomScale="70" zoomScaleNormal="100" zoomScaleSheetLayoutView="70" workbookViewId="0">
      <selection activeCell="B4" sqref="B4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2.42578125" style="46" customWidth="1"/>
    <col min="4" max="9" width="30.42578125" style="10" customWidth="1"/>
    <col min="10" max="10" width="31.85546875" style="10" customWidth="1"/>
    <col min="11" max="12" width="30.42578125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4"/>
  </cols>
  <sheetData>
    <row r="1" spans="1:18" s="5" customFormat="1" ht="21" customHeight="1">
      <c r="A1" s="6"/>
      <c r="B1" s="23"/>
      <c r="C1" s="40"/>
      <c r="D1" s="40"/>
      <c r="E1" s="40"/>
      <c r="F1" s="40"/>
      <c r="G1" s="40"/>
      <c r="H1" s="40"/>
      <c r="I1" s="40"/>
      <c r="J1" s="40"/>
      <c r="K1" s="40"/>
      <c r="L1" s="40"/>
      <c r="M1" s="7"/>
      <c r="N1" s="7"/>
      <c r="O1" s="24"/>
      <c r="P1" s="24"/>
      <c r="Q1" s="7"/>
    </row>
    <row r="2" spans="1:18" s="5" customFormat="1" ht="15.75">
      <c r="A2" s="6"/>
      <c r="B2" s="23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  <c r="N2" s="7"/>
      <c r="O2" s="7"/>
      <c r="P2" s="7"/>
      <c r="Q2" s="7"/>
    </row>
    <row r="3" spans="1:18" s="5" customFormat="1" ht="15.75">
      <c r="A3" s="6"/>
      <c r="B3" s="23"/>
      <c r="C3" s="40"/>
      <c r="D3" s="40"/>
      <c r="E3" s="40"/>
      <c r="F3" s="40"/>
      <c r="G3" s="40"/>
      <c r="H3" s="40"/>
      <c r="I3" s="40"/>
      <c r="J3" s="40"/>
      <c r="K3" s="40"/>
      <c r="L3" s="40"/>
      <c r="M3" s="8"/>
      <c r="N3" s="8"/>
      <c r="O3" s="8"/>
      <c r="P3" s="8"/>
      <c r="Q3" s="8"/>
    </row>
    <row r="4" spans="1:18" s="5" customFormat="1" ht="15.75">
      <c r="A4" s="6"/>
      <c r="B4" s="23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8"/>
      <c r="O4" s="8"/>
      <c r="P4" s="42"/>
      <c r="Q4" s="8"/>
    </row>
    <row r="5" spans="1:18" s="5" customFormat="1" ht="15.75">
      <c r="A5" s="6"/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8"/>
      <c r="N5" s="8"/>
      <c r="O5" s="8"/>
      <c r="P5" s="42"/>
      <c r="Q5" s="41"/>
    </row>
    <row r="6" spans="1:18" s="1" customFormat="1" ht="9.75" thickBot="1">
      <c r="A6" s="3"/>
      <c r="B6" s="2"/>
      <c r="C6" s="43"/>
      <c r="D6" s="44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5"/>
      <c r="Q6" s="71"/>
    </row>
    <row r="7" spans="1:18" s="12" customFormat="1" ht="35.25" customHeight="1" thickBot="1">
      <c r="A7" s="13"/>
      <c r="B7" s="14"/>
      <c r="C7" s="15"/>
      <c r="D7" s="86" t="s">
        <v>272</v>
      </c>
      <c r="E7" s="87"/>
      <c r="F7" s="88"/>
      <c r="G7" s="86" t="s">
        <v>273</v>
      </c>
      <c r="H7" s="87"/>
      <c r="I7" s="88"/>
      <c r="J7" s="86" t="s">
        <v>274</v>
      </c>
      <c r="K7" s="87"/>
      <c r="L7" s="88"/>
      <c r="M7" s="89" t="s">
        <v>4</v>
      </c>
      <c r="N7" s="90"/>
      <c r="O7" s="91"/>
      <c r="P7" s="47" t="s">
        <v>5</v>
      </c>
      <c r="Q7" s="47" t="s">
        <v>6</v>
      </c>
    </row>
    <row r="8" spans="1:18" s="76" customFormat="1" ht="35.25" customHeight="1" thickBot="1">
      <c r="A8" s="21" t="s">
        <v>83</v>
      </c>
      <c r="B8" s="16" t="s">
        <v>82</v>
      </c>
      <c r="C8" s="73" t="s">
        <v>84</v>
      </c>
      <c r="D8" s="72" t="s">
        <v>2</v>
      </c>
      <c r="E8" s="48" t="s">
        <v>3</v>
      </c>
      <c r="F8" s="48" t="s">
        <v>85</v>
      </c>
      <c r="G8" s="48" t="s">
        <v>0</v>
      </c>
      <c r="H8" s="48" t="s">
        <v>1</v>
      </c>
      <c r="I8" s="48" t="s">
        <v>86</v>
      </c>
      <c r="J8" s="72" t="s">
        <v>2</v>
      </c>
      <c r="K8" s="48" t="s">
        <v>3</v>
      </c>
      <c r="L8" s="48" t="s">
        <v>85</v>
      </c>
      <c r="M8" s="49" t="s">
        <v>1</v>
      </c>
      <c r="N8" s="50" t="s">
        <v>73</v>
      </c>
      <c r="O8" s="51" t="s">
        <v>74</v>
      </c>
      <c r="P8" s="74"/>
      <c r="Q8" s="74"/>
      <c r="R8" s="75"/>
    </row>
    <row r="9" spans="1:18" s="12" customFormat="1" ht="12.75"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</row>
    <row r="10" spans="1:18" s="52" customFormat="1" ht="24.75" customHeight="1">
      <c r="A10" s="25" t="s">
        <v>97</v>
      </c>
      <c r="B10" s="63" t="s">
        <v>7</v>
      </c>
      <c r="C10" s="26">
        <v>81601185928000</v>
      </c>
      <c r="D10" s="26">
        <v>80501411270217</v>
      </c>
      <c r="E10" s="26">
        <v>27048835722433.102</v>
      </c>
      <c r="F10" s="26">
        <v>27048835722433.102</v>
      </c>
      <c r="G10" s="26">
        <v>30979699871.52</v>
      </c>
      <c r="H10" s="26">
        <v>6795976295941.6699</v>
      </c>
      <c r="I10" s="26">
        <v>6795976295941.6699</v>
      </c>
      <c r="J10" s="26">
        <v>80532390970088.5</v>
      </c>
      <c r="K10" s="26">
        <v>33844812018374.801</v>
      </c>
      <c r="L10" s="26">
        <v>33844812018374.801</v>
      </c>
      <c r="M10" s="26">
        <v>41.48</v>
      </c>
      <c r="N10" s="26">
        <v>41.48</v>
      </c>
      <c r="O10" s="26">
        <f>L10/$L$139*100</f>
        <v>100</v>
      </c>
      <c r="P10" s="26">
        <v>1068794957911.48</v>
      </c>
      <c r="Q10" s="26">
        <v>0</v>
      </c>
    </row>
    <row r="11" spans="1:18" s="53" customFormat="1" ht="24.75" customHeight="1">
      <c r="A11" s="36" t="s">
        <v>98</v>
      </c>
      <c r="B11" s="64" t="s">
        <v>8</v>
      </c>
      <c r="C11" s="37">
        <v>81236448122991</v>
      </c>
      <c r="D11" s="37">
        <v>80333932307211.703</v>
      </c>
      <c r="E11" s="37">
        <v>27005921840666.102</v>
      </c>
      <c r="F11" s="37">
        <v>27005921840666.102</v>
      </c>
      <c r="G11" s="37">
        <v>27633818460.040001</v>
      </c>
      <c r="H11" s="37">
        <v>6780319251893.6602</v>
      </c>
      <c r="I11" s="37">
        <v>6780319251893.6602</v>
      </c>
      <c r="J11" s="37">
        <v>80361566125671.703</v>
      </c>
      <c r="K11" s="37">
        <v>33786241092559.801</v>
      </c>
      <c r="L11" s="37">
        <v>33786241092559.801</v>
      </c>
      <c r="M11" s="37">
        <v>41.59</v>
      </c>
      <c r="N11" s="37">
        <v>41.59</v>
      </c>
      <c r="O11" s="37">
        <f t="shared" ref="O11:O74" si="0">L11/$L$139*100</f>
        <v>99.826942676522464</v>
      </c>
      <c r="P11" s="37">
        <v>874881997319.21997</v>
      </c>
      <c r="Q11" s="37">
        <v>0</v>
      </c>
    </row>
    <row r="12" spans="1:18" s="52" customFormat="1" ht="24.75" customHeight="1">
      <c r="A12" s="27" t="s">
        <v>99</v>
      </c>
      <c r="B12" s="65" t="s">
        <v>23</v>
      </c>
      <c r="C12" s="28">
        <v>135391467000</v>
      </c>
      <c r="D12" s="28">
        <v>135391467000</v>
      </c>
      <c r="E12" s="28">
        <v>7454775554.4200001</v>
      </c>
      <c r="F12" s="28">
        <v>7454775554.4200001</v>
      </c>
      <c r="G12" s="28">
        <v>0</v>
      </c>
      <c r="H12" s="28">
        <v>0</v>
      </c>
      <c r="I12" s="28">
        <v>0</v>
      </c>
      <c r="J12" s="28">
        <v>135391467000</v>
      </c>
      <c r="K12" s="28">
        <v>7454775554.4200001</v>
      </c>
      <c r="L12" s="28">
        <v>7454775554.4200001</v>
      </c>
      <c r="M12" s="54">
        <v>5.51</v>
      </c>
      <c r="N12" s="54">
        <v>5.51</v>
      </c>
      <c r="O12" s="54">
        <f t="shared" si="0"/>
        <v>2.20263464615277E-2</v>
      </c>
      <c r="P12" s="54">
        <v>0</v>
      </c>
      <c r="Q12" s="54">
        <v>0</v>
      </c>
    </row>
    <row r="13" spans="1:18" s="52" customFormat="1" ht="24.75" customHeight="1">
      <c r="A13" s="29" t="s">
        <v>100</v>
      </c>
      <c r="B13" s="66" t="s">
        <v>101</v>
      </c>
      <c r="C13" s="30">
        <v>135391467000</v>
      </c>
      <c r="D13" s="30">
        <v>135391467000</v>
      </c>
      <c r="E13" s="30">
        <v>7454775554.4200001</v>
      </c>
      <c r="F13" s="30">
        <v>7454775554.4200001</v>
      </c>
      <c r="G13" s="30">
        <v>0</v>
      </c>
      <c r="H13" s="30">
        <v>0</v>
      </c>
      <c r="I13" s="30">
        <v>0</v>
      </c>
      <c r="J13" s="30">
        <v>135391467000</v>
      </c>
      <c r="K13" s="30">
        <v>7454775554.4200001</v>
      </c>
      <c r="L13" s="30">
        <v>7454775554.4200001</v>
      </c>
      <c r="M13" s="55">
        <v>5.51</v>
      </c>
      <c r="N13" s="55">
        <v>5.51</v>
      </c>
      <c r="O13" s="55">
        <f t="shared" si="0"/>
        <v>2.20263464615277E-2</v>
      </c>
      <c r="P13" s="55">
        <v>0</v>
      </c>
      <c r="Q13" s="55">
        <v>0</v>
      </c>
    </row>
    <row r="14" spans="1:18" s="52" customFormat="1" ht="24.75" customHeight="1">
      <c r="A14" s="31" t="s">
        <v>102</v>
      </c>
      <c r="B14" s="67" t="s">
        <v>103</v>
      </c>
      <c r="C14" s="32">
        <v>135391467000</v>
      </c>
      <c r="D14" s="32">
        <v>135391467000</v>
      </c>
      <c r="E14" s="32">
        <v>7454775554.4200001</v>
      </c>
      <c r="F14" s="32">
        <v>7454775554.4200001</v>
      </c>
      <c r="G14" s="32">
        <v>0</v>
      </c>
      <c r="H14" s="32">
        <v>0</v>
      </c>
      <c r="I14" s="32">
        <v>0</v>
      </c>
      <c r="J14" s="32">
        <v>135391467000</v>
      </c>
      <c r="K14" s="32">
        <v>7454775554.4200001</v>
      </c>
      <c r="L14" s="32">
        <v>7454775554.4200001</v>
      </c>
      <c r="M14" s="56">
        <v>5.51</v>
      </c>
      <c r="N14" s="56">
        <v>5.51</v>
      </c>
      <c r="O14" s="56">
        <f t="shared" si="0"/>
        <v>2.20263464615277E-2</v>
      </c>
      <c r="P14" s="56">
        <v>0</v>
      </c>
      <c r="Q14" s="56">
        <v>0</v>
      </c>
    </row>
    <row r="15" spans="1:18" s="52" customFormat="1" ht="24.75" customHeight="1">
      <c r="A15" s="33" t="s">
        <v>104</v>
      </c>
      <c r="B15" s="68" t="s">
        <v>24</v>
      </c>
      <c r="C15" s="39">
        <v>135391467000</v>
      </c>
      <c r="D15" s="39">
        <v>135391467000</v>
      </c>
      <c r="E15" s="39">
        <v>7454775554.4200001</v>
      </c>
      <c r="F15" s="39">
        <v>7454775554.4200001</v>
      </c>
      <c r="G15" s="39">
        <v>0</v>
      </c>
      <c r="H15" s="39">
        <v>0</v>
      </c>
      <c r="I15" s="39">
        <v>0</v>
      </c>
      <c r="J15" s="39">
        <v>135391467000</v>
      </c>
      <c r="K15" s="39">
        <v>7454775554.4200001</v>
      </c>
      <c r="L15" s="39">
        <v>7454775554.4200001</v>
      </c>
      <c r="M15" s="57">
        <v>5.51</v>
      </c>
      <c r="N15" s="57">
        <v>5.51</v>
      </c>
      <c r="O15" s="57">
        <f t="shared" si="0"/>
        <v>2.20263464615277E-2</v>
      </c>
      <c r="P15" s="57">
        <v>0</v>
      </c>
      <c r="Q15" s="57">
        <v>0</v>
      </c>
    </row>
    <row r="16" spans="1:18" s="52" customFormat="1" ht="24.75" customHeight="1">
      <c r="A16" s="27" t="s">
        <v>105</v>
      </c>
      <c r="B16" s="65" t="s">
        <v>256</v>
      </c>
      <c r="C16" s="28">
        <v>137422378366</v>
      </c>
      <c r="D16" s="28">
        <v>137422378366</v>
      </c>
      <c r="E16" s="28">
        <v>46478522242.120003</v>
      </c>
      <c r="F16" s="28">
        <v>46478522242.120003</v>
      </c>
      <c r="G16" s="28">
        <v>0</v>
      </c>
      <c r="H16" s="28">
        <v>11619630560.530001</v>
      </c>
      <c r="I16" s="28">
        <v>11619630560.530001</v>
      </c>
      <c r="J16" s="28">
        <v>137422378366</v>
      </c>
      <c r="K16" s="28">
        <v>58098152802.650002</v>
      </c>
      <c r="L16" s="28">
        <v>58098152802.650002</v>
      </c>
      <c r="M16" s="54">
        <v>42.28</v>
      </c>
      <c r="N16" s="54">
        <v>42.28</v>
      </c>
      <c r="O16" s="54">
        <f t="shared" si="0"/>
        <v>0.17166043874348522</v>
      </c>
      <c r="P16" s="54">
        <v>0</v>
      </c>
      <c r="Q16" s="54">
        <v>0</v>
      </c>
    </row>
    <row r="17" spans="1:17" s="52" customFormat="1" ht="26.25" customHeight="1">
      <c r="A17" s="29" t="s">
        <v>257</v>
      </c>
      <c r="B17" s="66" t="s">
        <v>258</v>
      </c>
      <c r="C17" s="30">
        <v>137422378366</v>
      </c>
      <c r="D17" s="30">
        <v>137422378366</v>
      </c>
      <c r="E17" s="30">
        <v>46478522242.120003</v>
      </c>
      <c r="F17" s="30">
        <v>46478522242.120003</v>
      </c>
      <c r="G17" s="30">
        <v>0</v>
      </c>
      <c r="H17" s="30">
        <v>11619630560.530001</v>
      </c>
      <c r="I17" s="30">
        <v>11619630560.530001</v>
      </c>
      <c r="J17" s="30">
        <v>137422378366</v>
      </c>
      <c r="K17" s="30">
        <v>58098152802.650002</v>
      </c>
      <c r="L17" s="30">
        <v>58098152802.650002</v>
      </c>
      <c r="M17" s="55">
        <v>42.28</v>
      </c>
      <c r="N17" s="55">
        <v>42.28</v>
      </c>
      <c r="O17" s="55">
        <f t="shared" si="0"/>
        <v>0.17166043874348522</v>
      </c>
      <c r="P17" s="55">
        <v>0</v>
      </c>
      <c r="Q17" s="55">
        <v>0</v>
      </c>
    </row>
    <row r="18" spans="1:17" s="52" customFormat="1" ht="24.75" customHeight="1">
      <c r="A18" s="31" t="s">
        <v>259</v>
      </c>
      <c r="B18" s="67" t="s">
        <v>260</v>
      </c>
      <c r="C18" s="32">
        <v>137422378366</v>
      </c>
      <c r="D18" s="32">
        <v>137422378366</v>
      </c>
      <c r="E18" s="32">
        <v>46478522242.120003</v>
      </c>
      <c r="F18" s="32">
        <v>46478522242.120003</v>
      </c>
      <c r="G18" s="32">
        <v>0</v>
      </c>
      <c r="H18" s="32">
        <v>11619630560.530001</v>
      </c>
      <c r="I18" s="32">
        <v>11619630560.530001</v>
      </c>
      <c r="J18" s="32">
        <v>137422378366</v>
      </c>
      <c r="K18" s="32">
        <v>58098152802.650002</v>
      </c>
      <c r="L18" s="32">
        <v>58098152802.650002</v>
      </c>
      <c r="M18" s="56">
        <v>42.28</v>
      </c>
      <c r="N18" s="56">
        <v>42.28</v>
      </c>
      <c r="O18" s="56">
        <f t="shared" si="0"/>
        <v>0.17166043874348522</v>
      </c>
      <c r="P18" s="56">
        <v>0</v>
      </c>
      <c r="Q18" s="56">
        <v>0</v>
      </c>
    </row>
    <row r="19" spans="1:17" s="52" customFormat="1" ht="26.25" customHeight="1">
      <c r="A19" s="29" t="s">
        <v>106</v>
      </c>
      <c r="B19" s="66" t="s">
        <v>9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55">
        <v>0</v>
      </c>
      <c r="N19" s="55">
        <v>0</v>
      </c>
      <c r="O19" s="55">
        <f t="shared" si="0"/>
        <v>0</v>
      </c>
      <c r="P19" s="55">
        <v>0</v>
      </c>
      <c r="Q19" s="55">
        <v>0</v>
      </c>
    </row>
    <row r="20" spans="1:17" s="52" customFormat="1" ht="24.75" customHeight="1">
      <c r="A20" s="31" t="s">
        <v>107</v>
      </c>
      <c r="B20" s="67" t="s">
        <v>10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56">
        <v>0</v>
      </c>
      <c r="N20" s="56">
        <v>0</v>
      </c>
      <c r="O20" s="56">
        <f t="shared" si="0"/>
        <v>0</v>
      </c>
      <c r="P20" s="56">
        <v>0</v>
      </c>
      <c r="Q20" s="56">
        <v>0</v>
      </c>
    </row>
    <row r="21" spans="1:17" s="52" customFormat="1" ht="24.75" customHeight="1">
      <c r="A21" s="27" t="s">
        <v>108</v>
      </c>
      <c r="B21" s="65" t="s">
        <v>11</v>
      </c>
      <c r="C21" s="28">
        <v>2338340367194</v>
      </c>
      <c r="D21" s="28">
        <v>2338321632151</v>
      </c>
      <c r="E21" s="28">
        <v>753123492065</v>
      </c>
      <c r="F21" s="28">
        <v>753123492065</v>
      </c>
      <c r="G21" s="28">
        <v>-8909857</v>
      </c>
      <c r="H21" s="28">
        <v>201397360737</v>
      </c>
      <c r="I21" s="28">
        <v>201397360737</v>
      </c>
      <c r="J21" s="28">
        <v>2338312722294</v>
      </c>
      <c r="K21" s="28">
        <v>954520852802</v>
      </c>
      <c r="L21" s="28">
        <v>954520852802</v>
      </c>
      <c r="M21" s="54">
        <v>40.82</v>
      </c>
      <c r="N21" s="54">
        <v>40.82</v>
      </c>
      <c r="O21" s="54">
        <f t="shared" si="0"/>
        <v>2.8202870569462104</v>
      </c>
      <c r="P21" s="54">
        <v>27644900</v>
      </c>
      <c r="Q21" s="54">
        <v>0</v>
      </c>
    </row>
    <row r="22" spans="1:17" s="52" customFormat="1" ht="24.75" customHeight="1">
      <c r="A22" s="29" t="s">
        <v>109</v>
      </c>
      <c r="B22" s="66" t="s">
        <v>12</v>
      </c>
      <c r="C22" s="30">
        <v>2338340367194</v>
      </c>
      <c r="D22" s="30">
        <v>2338321632151</v>
      </c>
      <c r="E22" s="30">
        <v>753123492065</v>
      </c>
      <c r="F22" s="30">
        <v>753123492065</v>
      </c>
      <c r="G22" s="30">
        <v>-8909857</v>
      </c>
      <c r="H22" s="30">
        <v>201397360737</v>
      </c>
      <c r="I22" s="30">
        <v>201397360737</v>
      </c>
      <c r="J22" s="30">
        <v>2338312722294</v>
      </c>
      <c r="K22" s="30">
        <v>954520852802</v>
      </c>
      <c r="L22" s="30">
        <v>954520852802</v>
      </c>
      <c r="M22" s="55">
        <v>40.82</v>
      </c>
      <c r="N22" s="55">
        <v>40.82</v>
      </c>
      <c r="O22" s="55">
        <f t="shared" si="0"/>
        <v>2.8202870569462104</v>
      </c>
      <c r="P22" s="55">
        <v>27644900</v>
      </c>
      <c r="Q22" s="55">
        <v>0</v>
      </c>
    </row>
    <row r="23" spans="1:17" s="52" customFormat="1" ht="24.75" customHeight="1">
      <c r="A23" s="31" t="s">
        <v>110</v>
      </c>
      <c r="B23" s="67" t="s">
        <v>13</v>
      </c>
      <c r="C23" s="32">
        <v>2333990932485</v>
      </c>
      <c r="D23" s="32">
        <v>2333972197442</v>
      </c>
      <c r="E23" s="32">
        <v>752015577248</v>
      </c>
      <c r="F23" s="32">
        <v>752015577248</v>
      </c>
      <c r="G23" s="32">
        <v>-8909857</v>
      </c>
      <c r="H23" s="32">
        <v>201029690179</v>
      </c>
      <c r="I23" s="32">
        <v>201029690179</v>
      </c>
      <c r="J23" s="32">
        <v>2333963287585</v>
      </c>
      <c r="K23" s="32">
        <v>953045267427</v>
      </c>
      <c r="L23" s="32">
        <v>953045267427</v>
      </c>
      <c r="M23" s="56">
        <v>40.83</v>
      </c>
      <c r="N23" s="56">
        <v>40.83</v>
      </c>
      <c r="O23" s="56">
        <f t="shared" si="0"/>
        <v>2.8159272000375686</v>
      </c>
      <c r="P23" s="56">
        <v>27644900</v>
      </c>
      <c r="Q23" s="56">
        <v>0</v>
      </c>
    </row>
    <row r="24" spans="1:17" s="52" customFormat="1" ht="24.75" customHeight="1">
      <c r="A24" s="33" t="s">
        <v>111</v>
      </c>
      <c r="B24" s="68" t="s">
        <v>14</v>
      </c>
      <c r="C24" s="39">
        <v>1339732783840</v>
      </c>
      <c r="D24" s="39">
        <v>1339714048797</v>
      </c>
      <c r="E24" s="39">
        <v>452075284809</v>
      </c>
      <c r="F24" s="39">
        <v>452075284809</v>
      </c>
      <c r="G24" s="39">
        <v>-8909857</v>
      </c>
      <c r="H24" s="39">
        <v>120654927412</v>
      </c>
      <c r="I24" s="39">
        <v>120654927412</v>
      </c>
      <c r="J24" s="39">
        <v>1339705138940</v>
      </c>
      <c r="K24" s="39">
        <v>572730212221</v>
      </c>
      <c r="L24" s="39">
        <v>572730212221</v>
      </c>
      <c r="M24" s="57">
        <v>42.75</v>
      </c>
      <c r="N24" s="57">
        <v>42.75</v>
      </c>
      <c r="O24" s="57">
        <f t="shared" si="0"/>
        <v>1.6922245332905297</v>
      </c>
      <c r="P24" s="57">
        <v>27644900</v>
      </c>
      <c r="Q24" s="57">
        <v>0</v>
      </c>
    </row>
    <row r="25" spans="1:17" s="52" customFormat="1" ht="24.75" customHeight="1">
      <c r="A25" s="34" t="s">
        <v>112</v>
      </c>
      <c r="B25" s="69" t="s">
        <v>15</v>
      </c>
      <c r="C25" s="35">
        <v>100000000</v>
      </c>
      <c r="D25" s="35">
        <v>100000000</v>
      </c>
      <c r="E25" s="35">
        <v>2476198</v>
      </c>
      <c r="F25" s="35">
        <v>2476198</v>
      </c>
      <c r="G25" s="35">
        <v>0</v>
      </c>
      <c r="H25" s="35">
        <v>699002</v>
      </c>
      <c r="I25" s="35">
        <v>699002</v>
      </c>
      <c r="J25" s="35">
        <v>100000000</v>
      </c>
      <c r="K25" s="35">
        <v>3175200</v>
      </c>
      <c r="L25" s="35">
        <v>3175200</v>
      </c>
      <c r="M25" s="58">
        <v>3.18</v>
      </c>
      <c r="N25" s="58">
        <v>3.18</v>
      </c>
      <c r="O25" s="58">
        <f t="shared" si="0"/>
        <v>9.3816446617465081E-6</v>
      </c>
      <c r="P25" s="58">
        <v>0</v>
      </c>
      <c r="Q25" s="58">
        <v>0</v>
      </c>
    </row>
    <row r="26" spans="1:17" s="52" customFormat="1" ht="24.75" customHeight="1">
      <c r="A26" s="34" t="s">
        <v>113</v>
      </c>
      <c r="B26" s="69" t="s">
        <v>16</v>
      </c>
      <c r="C26" s="35">
        <v>1339632783840</v>
      </c>
      <c r="D26" s="35">
        <v>1339614048797</v>
      </c>
      <c r="E26" s="35">
        <v>452072808611</v>
      </c>
      <c r="F26" s="35">
        <v>452072808611</v>
      </c>
      <c r="G26" s="35">
        <v>-8909857</v>
      </c>
      <c r="H26" s="35">
        <v>120654228410</v>
      </c>
      <c r="I26" s="35">
        <v>120654228410</v>
      </c>
      <c r="J26" s="35">
        <v>1339605138940</v>
      </c>
      <c r="K26" s="35">
        <v>572727037021</v>
      </c>
      <c r="L26" s="35">
        <v>572727037021</v>
      </c>
      <c r="M26" s="58">
        <v>42.75</v>
      </c>
      <c r="N26" s="58">
        <v>42.75</v>
      </c>
      <c r="O26" s="58">
        <f t="shared" si="0"/>
        <v>1.6922151516458679</v>
      </c>
      <c r="P26" s="58">
        <v>27644900</v>
      </c>
      <c r="Q26" s="58">
        <v>0</v>
      </c>
    </row>
    <row r="27" spans="1:17" s="52" customFormat="1" ht="24.75" customHeight="1">
      <c r="A27" s="33" t="s">
        <v>114</v>
      </c>
      <c r="B27" s="68" t="s">
        <v>17</v>
      </c>
      <c r="C27" s="39">
        <v>994258148645</v>
      </c>
      <c r="D27" s="39">
        <v>994258148645</v>
      </c>
      <c r="E27" s="39">
        <v>299940292439</v>
      </c>
      <c r="F27" s="39">
        <v>299940292439</v>
      </c>
      <c r="G27" s="39">
        <v>0</v>
      </c>
      <c r="H27" s="39">
        <v>80374762767</v>
      </c>
      <c r="I27" s="39">
        <v>80374762767</v>
      </c>
      <c r="J27" s="39">
        <v>994258148645</v>
      </c>
      <c r="K27" s="39">
        <v>380315055206</v>
      </c>
      <c r="L27" s="39">
        <v>380315055206</v>
      </c>
      <c r="M27" s="57">
        <v>38.25</v>
      </c>
      <c r="N27" s="57">
        <v>38.25</v>
      </c>
      <c r="O27" s="57">
        <f t="shared" si="0"/>
        <v>1.1237026667470391</v>
      </c>
      <c r="P27" s="57">
        <v>0</v>
      </c>
      <c r="Q27" s="57">
        <v>0</v>
      </c>
    </row>
    <row r="28" spans="1:17" s="52" customFormat="1" ht="24.75" customHeight="1">
      <c r="A28" s="31" t="s">
        <v>115</v>
      </c>
      <c r="B28" s="67" t="s">
        <v>18</v>
      </c>
      <c r="C28" s="32">
        <v>4349434709</v>
      </c>
      <c r="D28" s="32">
        <v>4349434709</v>
      </c>
      <c r="E28" s="32">
        <v>1107914817</v>
      </c>
      <c r="F28" s="32">
        <v>1107914817</v>
      </c>
      <c r="G28" s="32">
        <v>0</v>
      </c>
      <c r="H28" s="32">
        <v>367670558</v>
      </c>
      <c r="I28" s="32">
        <v>367670558</v>
      </c>
      <c r="J28" s="32">
        <v>4349434709</v>
      </c>
      <c r="K28" s="32">
        <v>1475585375</v>
      </c>
      <c r="L28" s="32">
        <v>1475585375</v>
      </c>
      <c r="M28" s="56">
        <v>33.93</v>
      </c>
      <c r="N28" s="56">
        <v>33.93</v>
      </c>
      <c r="O28" s="56">
        <f t="shared" si="0"/>
        <v>4.359856908641966E-3</v>
      </c>
      <c r="P28" s="56">
        <v>0</v>
      </c>
      <c r="Q28" s="56">
        <v>0</v>
      </c>
    </row>
    <row r="29" spans="1:17" s="52" customFormat="1" ht="24.75" customHeight="1">
      <c r="A29" s="27" t="s">
        <v>116</v>
      </c>
      <c r="B29" s="65" t="s">
        <v>19</v>
      </c>
      <c r="C29" s="28">
        <v>50000000000</v>
      </c>
      <c r="D29" s="28">
        <v>1858758122.3699999</v>
      </c>
      <c r="E29" s="28">
        <v>1858758122.3699999</v>
      </c>
      <c r="F29" s="28">
        <v>1858758122.3699999</v>
      </c>
      <c r="G29" s="28">
        <v>37994499.93</v>
      </c>
      <c r="H29" s="28">
        <v>37994499.93</v>
      </c>
      <c r="I29" s="28">
        <v>37994499.93</v>
      </c>
      <c r="J29" s="28">
        <v>1896752622.3</v>
      </c>
      <c r="K29" s="28">
        <v>1896752622.3</v>
      </c>
      <c r="L29" s="28">
        <v>1896752622.3</v>
      </c>
      <c r="M29" s="54">
        <v>3.79</v>
      </c>
      <c r="N29" s="54">
        <v>3.79</v>
      </c>
      <c r="O29" s="54">
        <f t="shared" si="0"/>
        <v>5.6042640191655601E-3</v>
      </c>
      <c r="P29" s="54">
        <v>48103247377.699997</v>
      </c>
      <c r="Q29" s="54">
        <v>0</v>
      </c>
    </row>
    <row r="30" spans="1:17" s="52" customFormat="1" ht="24.75" customHeight="1">
      <c r="A30" s="29" t="s">
        <v>117</v>
      </c>
      <c r="B30" s="66" t="s">
        <v>20</v>
      </c>
      <c r="C30" s="30">
        <v>40000000000</v>
      </c>
      <c r="D30" s="30">
        <v>1839227072.3699999</v>
      </c>
      <c r="E30" s="30">
        <v>1839227072.3699999</v>
      </c>
      <c r="F30" s="30">
        <v>1839227072.3699999</v>
      </c>
      <c r="G30" s="30">
        <v>37994499.93</v>
      </c>
      <c r="H30" s="30">
        <v>37994499.93</v>
      </c>
      <c r="I30" s="30">
        <v>37994499.93</v>
      </c>
      <c r="J30" s="30">
        <v>1877221572.3</v>
      </c>
      <c r="K30" s="30">
        <v>1877221572.3</v>
      </c>
      <c r="L30" s="30">
        <v>1877221572.3</v>
      </c>
      <c r="M30" s="55">
        <v>4.6900000000000004</v>
      </c>
      <c r="N30" s="55">
        <v>4.6900000000000004</v>
      </c>
      <c r="O30" s="55">
        <f t="shared" si="0"/>
        <v>5.5465563563503652E-3</v>
      </c>
      <c r="P30" s="55">
        <v>38122778427.699997</v>
      </c>
      <c r="Q30" s="55">
        <v>0</v>
      </c>
    </row>
    <row r="31" spans="1:17" s="52" customFormat="1" ht="24.75" customHeight="1">
      <c r="A31" s="29" t="s">
        <v>118</v>
      </c>
      <c r="B31" s="66" t="s">
        <v>21</v>
      </c>
      <c r="C31" s="30">
        <v>10000000000</v>
      </c>
      <c r="D31" s="30">
        <v>19531050</v>
      </c>
      <c r="E31" s="30">
        <v>19531050</v>
      </c>
      <c r="F31" s="30">
        <v>19531050</v>
      </c>
      <c r="G31" s="30">
        <v>0</v>
      </c>
      <c r="H31" s="30">
        <v>0</v>
      </c>
      <c r="I31" s="30">
        <v>0</v>
      </c>
      <c r="J31" s="30">
        <v>19531050</v>
      </c>
      <c r="K31" s="30">
        <v>19531050</v>
      </c>
      <c r="L31" s="30">
        <v>19531050</v>
      </c>
      <c r="M31" s="55">
        <v>0.2</v>
      </c>
      <c r="N31" s="55">
        <v>0.2</v>
      </c>
      <c r="O31" s="55">
        <f t="shared" si="0"/>
        <v>5.7707662815194042E-5</v>
      </c>
      <c r="P31" s="55">
        <v>9980468950</v>
      </c>
      <c r="Q31" s="55">
        <v>0</v>
      </c>
    </row>
    <row r="32" spans="1:17" s="52" customFormat="1" ht="24.75" customHeight="1">
      <c r="A32" s="29" t="s">
        <v>119</v>
      </c>
      <c r="B32" s="66" t="s">
        <v>22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55">
        <v>0</v>
      </c>
      <c r="N32" s="55">
        <v>0</v>
      </c>
      <c r="O32" s="55">
        <f t="shared" si="0"/>
        <v>0</v>
      </c>
      <c r="P32" s="55">
        <v>0</v>
      </c>
      <c r="Q32" s="55">
        <v>0</v>
      </c>
    </row>
    <row r="33" spans="1:17" s="52" customFormat="1" ht="24.75" customHeight="1">
      <c r="A33" s="27" t="s">
        <v>120</v>
      </c>
      <c r="B33" s="65" t="s">
        <v>25</v>
      </c>
      <c r="C33" s="28">
        <v>78575293910431</v>
      </c>
      <c r="D33" s="28">
        <v>77720938071572.297</v>
      </c>
      <c r="E33" s="28">
        <v>26197006292682.199</v>
      </c>
      <c r="F33" s="28">
        <v>26197006292682.199</v>
      </c>
      <c r="G33" s="28">
        <v>27604733817.110001</v>
      </c>
      <c r="H33" s="28">
        <v>6567264266096.2002</v>
      </c>
      <c r="I33" s="28">
        <v>6567264266096.2002</v>
      </c>
      <c r="J33" s="28">
        <v>77748542805389.406</v>
      </c>
      <c r="K33" s="28">
        <v>32764270558778.398</v>
      </c>
      <c r="L33" s="28">
        <v>32764270558778.398</v>
      </c>
      <c r="M33" s="54">
        <v>41.7</v>
      </c>
      <c r="N33" s="54">
        <v>41.7</v>
      </c>
      <c r="O33" s="54">
        <f t="shared" si="0"/>
        <v>96.807364570351979</v>
      </c>
      <c r="P33" s="54">
        <v>826751105041.52002</v>
      </c>
      <c r="Q33" s="54">
        <v>0</v>
      </c>
    </row>
    <row r="34" spans="1:17" s="52" customFormat="1" ht="24.75" customHeight="1">
      <c r="A34" s="29" t="s">
        <v>121</v>
      </c>
      <c r="B34" s="66" t="s">
        <v>25</v>
      </c>
      <c r="C34" s="30">
        <v>78575293910431</v>
      </c>
      <c r="D34" s="30">
        <v>77720938071572.297</v>
      </c>
      <c r="E34" s="30">
        <v>26197006292682.199</v>
      </c>
      <c r="F34" s="30">
        <v>26197006292682.199</v>
      </c>
      <c r="G34" s="30">
        <v>27604733817.110001</v>
      </c>
      <c r="H34" s="30">
        <v>6567264266096.2002</v>
      </c>
      <c r="I34" s="30">
        <v>6567264266096.2002</v>
      </c>
      <c r="J34" s="30">
        <v>77748542805389.406</v>
      </c>
      <c r="K34" s="30">
        <v>32764270558778.398</v>
      </c>
      <c r="L34" s="30">
        <v>32764270558778.398</v>
      </c>
      <c r="M34" s="55">
        <v>41.7</v>
      </c>
      <c r="N34" s="55">
        <v>41.7</v>
      </c>
      <c r="O34" s="55">
        <f t="shared" si="0"/>
        <v>96.807364570351979</v>
      </c>
      <c r="P34" s="55">
        <v>826751105041.52002</v>
      </c>
      <c r="Q34" s="55">
        <v>0</v>
      </c>
    </row>
    <row r="35" spans="1:17" s="52" customFormat="1" ht="24.75" customHeight="1">
      <c r="A35" s="31" t="s">
        <v>122</v>
      </c>
      <c r="B35" s="67" t="s">
        <v>26</v>
      </c>
      <c r="C35" s="32">
        <v>37874431908384</v>
      </c>
      <c r="D35" s="32">
        <v>37873249700426</v>
      </c>
      <c r="E35" s="32">
        <v>12052235762056</v>
      </c>
      <c r="F35" s="32">
        <v>12052235762056</v>
      </c>
      <c r="G35" s="32">
        <v>-776346559</v>
      </c>
      <c r="H35" s="32">
        <v>3121626075569</v>
      </c>
      <c r="I35" s="32">
        <v>3121626075569</v>
      </c>
      <c r="J35" s="32">
        <v>37872473353867</v>
      </c>
      <c r="K35" s="32">
        <v>15173861837625</v>
      </c>
      <c r="L35" s="32">
        <v>15173861837625</v>
      </c>
      <c r="M35" s="56">
        <v>40.06</v>
      </c>
      <c r="N35" s="56">
        <v>40.06</v>
      </c>
      <c r="O35" s="56">
        <f t="shared" si="0"/>
        <v>44.833641946029736</v>
      </c>
      <c r="P35" s="56">
        <v>1958554517</v>
      </c>
      <c r="Q35" s="56">
        <v>0</v>
      </c>
    </row>
    <row r="36" spans="1:17" s="52" customFormat="1" ht="24.75" customHeight="1">
      <c r="A36" s="33" t="s">
        <v>123</v>
      </c>
      <c r="B36" s="68" t="s">
        <v>27</v>
      </c>
      <c r="C36" s="39">
        <v>800000000</v>
      </c>
      <c r="D36" s="39">
        <v>800000000</v>
      </c>
      <c r="E36" s="39">
        <v>31328147</v>
      </c>
      <c r="F36" s="39">
        <v>31328147</v>
      </c>
      <c r="G36" s="39">
        <v>0</v>
      </c>
      <c r="H36" s="39">
        <v>15636200</v>
      </c>
      <c r="I36" s="39">
        <v>15636200</v>
      </c>
      <c r="J36" s="39">
        <v>800000000</v>
      </c>
      <c r="K36" s="39">
        <v>46964347</v>
      </c>
      <c r="L36" s="39">
        <v>46964347</v>
      </c>
      <c r="M36" s="57">
        <v>5.87</v>
      </c>
      <c r="N36" s="57">
        <v>5.87</v>
      </c>
      <c r="O36" s="57">
        <f t="shared" si="0"/>
        <v>1.3876379923310678E-4</v>
      </c>
      <c r="P36" s="57">
        <v>0</v>
      </c>
      <c r="Q36" s="57">
        <v>0</v>
      </c>
    </row>
    <row r="37" spans="1:17" s="52" customFormat="1" ht="24.75" customHeight="1">
      <c r="A37" s="33" t="s">
        <v>124</v>
      </c>
      <c r="B37" s="68" t="s">
        <v>28</v>
      </c>
      <c r="C37" s="39">
        <v>37873631908384</v>
      </c>
      <c r="D37" s="39">
        <v>37872449700426</v>
      </c>
      <c r="E37" s="39">
        <v>12052204433909</v>
      </c>
      <c r="F37" s="39">
        <v>12052204433909</v>
      </c>
      <c r="G37" s="39">
        <v>-776346559</v>
      </c>
      <c r="H37" s="39">
        <v>3121610439369</v>
      </c>
      <c r="I37" s="39">
        <v>3121610439369</v>
      </c>
      <c r="J37" s="39">
        <v>37871673353867</v>
      </c>
      <c r="K37" s="39">
        <v>15173814873278</v>
      </c>
      <c r="L37" s="39">
        <v>15173814873278</v>
      </c>
      <c r="M37" s="57">
        <v>40.06</v>
      </c>
      <c r="N37" s="57">
        <v>40.06</v>
      </c>
      <c r="O37" s="57">
        <f t="shared" si="0"/>
        <v>44.833503182230508</v>
      </c>
      <c r="P37" s="57">
        <v>1958554517</v>
      </c>
      <c r="Q37" s="57">
        <v>0</v>
      </c>
    </row>
    <row r="38" spans="1:17" s="52" customFormat="1" ht="24.75" customHeight="1">
      <c r="A38" s="33" t="s">
        <v>125</v>
      </c>
      <c r="B38" s="68" t="s">
        <v>96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57">
        <v>0</v>
      </c>
      <c r="N38" s="57">
        <v>0</v>
      </c>
      <c r="O38" s="57">
        <f t="shared" si="0"/>
        <v>0</v>
      </c>
      <c r="P38" s="57">
        <v>0</v>
      </c>
      <c r="Q38" s="57">
        <v>0</v>
      </c>
    </row>
    <row r="39" spans="1:17" s="59" customFormat="1" ht="24.75" customHeight="1">
      <c r="A39" s="31" t="s">
        <v>126</v>
      </c>
      <c r="B39" s="67" t="s">
        <v>29</v>
      </c>
      <c r="C39" s="32">
        <v>564733968380</v>
      </c>
      <c r="D39" s="32">
        <v>564723311415</v>
      </c>
      <c r="E39" s="32">
        <v>171284775502</v>
      </c>
      <c r="F39" s="32">
        <v>171284775502</v>
      </c>
      <c r="G39" s="32">
        <v>-7301267</v>
      </c>
      <c r="H39" s="32">
        <v>44298032940</v>
      </c>
      <c r="I39" s="32">
        <v>44298032940</v>
      </c>
      <c r="J39" s="32">
        <v>564716010148</v>
      </c>
      <c r="K39" s="32">
        <v>215582808442</v>
      </c>
      <c r="L39" s="32">
        <v>215582808442</v>
      </c>
      <c r="M39" s="56">
        <v>38.17</v>
      </c>
      <c r="N39" s="56">
        <v>38.17</v>
      </c>
      <c r="O39" s="56">
        <f t="shared" si="0"/>
        <v>0.63697445955662924</v>
      </c>
      <c r="P39" s="56">
        <v>17958232</v>
      </c>
      <c r="Q39" s="56">
        <v>0</v>
      </c>
    </row>
    <row r="40" spans="1:17" s="52" customFormat="1" ht="24.75" customHeight="1">
      <c r="A40" s="33" t="s">
        <v>127</v>
      </c>
      <c r="B40" s="68" t="s">
        <v>128</v>
      </c>
      <c r="C40" s="39">
        <v>100000000</v>
      </c>
      <c r="D40" s="39">
        <v>100000000</v>
      </c>
      <c r="E40" s="39">
        <v>853422</v>
      </c>
      <c r="F40" s="39">
        <v>853422</v>
      </c>
      <c r="G40" s="39">
        <v>0</v>
      </c>
      <c r="H40" s="39">
        <v>355213</v>
      </c>
      <c r="I40" s="39">
        <v>355213</v>
      </c>
      <c r="J40" s="39">
        <v>100000000</v>
      </c>
      <c r="K40" s="39">
        <v>1208635</v>
      </c>
      <c r="L40" s="39">
        <v>1208635</v>
      </c>
      <c r="M40" s="57">
        <v>1.21</v>
      </c>
      <c r="N40" s="57">
        <v>1.21</v>
      </c>
      <c r="O40" s="57">
        <f t="shared" si="0"/>
        <v>3.57110862174036E-6</v>
      </c>
      <c r="P40" s="57">
        <v>0</v>
      </c>
      <c r="Q40" s="57">
        <v>0</v>
      </c>
    </row>
    <row r="41" spans="1:17" s="52" customFormat="1" ht="24.75" customHeight="1">
      <c r="A41" s="33" t="s">
        <v>129</v>
      </c>
      <c r="B41" s="68" t="s">
        <v>130</v>
      </c>
      <c r="C41" s="39">
        <v>564633968380</v>
      </c>
      <c r="D41" s="39">
        <v>564623311415</v>
      </c>
      <c r="E41" s="39">
        <v>171283922080</v>
      </c>
      <c r="F41" s="39">
        <v>171283922080</v>
      </c>
      <c r="G41" s="39">
        <v>-7301267</v>
      </c>
      <c r="H41" s="39">
        <v>44297677727</v>
      </c>
      <c r="I41" s="39">
        <v>44297677727</v>
      </c>
      <c r="J41" s="39">
        <v>564616010148</v>
      </c>
      <c r="K41" s="39">
        <v>215581599807</v>
      </c>
      <c r="L41" s="39">
        <v>215581599807</v>
      </c>
      <c r="M41" s="57">
        <v>38.18</v>
      </c>
      <c r="N41" s="57">
        <v>38.18</v>
      </c>
      <c r="O41" s="57">
        <f t="shared" si="0"/>
        <v>0.63697088844800753</v>
      </c>
      <c r="P41" s="57">
        <v>17958232</v>
      </c>
      <c r="Q41" s="57">
        <v>0</v>
      </c>
    </row>
    <row r="42" spans="1:17" s="52" customFormat="1" ht="24.75" customHeight="1">
      <c r="A42" s="31" t="s">
        <v>131</v>
      </c>
      <c r="B42" s="67" t="s">
        <v>30</v>
      </c>
      <c r="C42" s="32">
        <v>35598988264770</v>
      </c>
      <c r="D42" s="32">
        <v>35598988264770</v>
      </c>
      <c r="E42" s="32">
        <v>12004549060694.9</v>
      </c>
      <c r="F42" s="32">
        <v>12004549060694.9</v>
      </c>
      <c r="G42" s="32">
        <v>0</v>
      </c>
      <c r="H42" s="32">
        <v>3010729307170.2598</v>
      </c>
      <c r="I42" s="32">
        <v>3010729307170.2598</v>
      </c>
      <c r="J42" s="32">
        <v>35598988264770</v>
      </c>
      <c r="K42" s="32">
        <v>15015278367865.199</v>
      </c>
      <c r="L42" s="32">
        <v>15015278367865.199</v>
      </c>
      <c r="M42" s="56">
        <v>42.18</v>
      </c>
      <c r="N42" s="56">
        <v>42.18</v>
      </c>
      <c r="O42" s="56">
        <f t="shared" si="0"/>
        <v>44.365081300239467</v>
      </c>
      <c r="P42" s="56">
        <v>0</v>
      </c>
      <c r="Q42" s="56">
        <v>0</v>
      </c>
    </row>
    <row r="43" spans="1:17" s="52" customFormat="1" ht="24.75" customHeight="1">
      <c r="A43" s="33" t="s">
        <v>132</v>
      </c>
      <c r="B43" s="68" t="s">
        <v>31</v>
      </c>
      <c r="C43" s="39">
        <v>15374921117</v>
      </c>
      <c r="D43" s="39">
        <v>15374921117</v>
      </c>
      <c r="E43" s="39">
        <v>1069884665.6799999</v>
      </c>
      <c r="F43" s="39">
        <v>1069884665.6799999</v>
      </c>
      <c r="G43" s="39">
        <v>0</v>
      </c>
      <c r="H43" s="39">
        <v>267471166.41999999</v>
      </c>
      <c r="I43" s="39">
        <v>267471166.41999999</v>
      </c>
      <c r="J43" s="39">
        <v>15374921117</v>
      </c>
      <c r="K43" s="39">
        <v>1337355832.0999999</v>
      </c>
      <c r="L43" s="39">
        <v>1337355832.0999999</v>
      </c>
      <c r="M43" s="57">
        <v>8.6999999999999993</v>
      </c>
      <c r="N43" s="57">
        <v>8.6999999999999993</v>
      </c>
      <c r="O43" s="57">
        <f t="shared" si="0"/>
        <v>3.9514352491422664E-3</v>
      </c>
      <c r="P43" s="57">
        <v>0</v>
      </c>
      <c r="Q43" s="57">
        <v>0</v>
      </c>
    </row>
    <row r="44" spans="1:17" s="52" customFormat="1" ht="24.75" customHeight="1">
      <c r="A44" s="33" t="s">
        <v>133</v>
      </c>
      <c r="B44" s="68" t="s">
        <v>32</v>
      </c>
      <c r="C44" s="39">
        <v>35583613343653</v>
      </c>
      <c r="D44" s="39">
        <v>35583613343653</v>
      </c>
      <c r="E44" s="39">
        <v>12003479176029.199</v>
      </c>
      <c r="F44" s="39">
        <v>12003479176029.199</v>
      </c>
      <c r="G44" s="39">
        <v>0</v>
      </c>
      <c r="H44" s="39">
        <v>3010461836003.8398</v>
      </c>
      <c r="I44" s="39">
        <v>3010461836003.8398</v>
      </c>
      <c r="J44" s="39">
        <v>35583613343653</v>
      </c>
      <c r="K44" s="39">
        <v>15013941012033.1</v>
      </c>
      <c r="L44" s="39">
        <v>15013941012033.1</v>
      </c>
      <c r="M44" s="57">
        <v>42.19</v>
      </c>
      <c r="N44" s="57">
        <v>42.19</v>
      </c>
      <c r="O44" s="57">
        <f t="shared" si="0"/>
        <v>44.361129864990332</v>
      </c>
      <c r="P44" s="57">
        <v>0</v>
      </c>
      <c r="Q44" s="57">
        <v>0</v>
      </c>
    </row>
    <row r="45" spans="1:17" s="52" customFormat="1" ht="24.75" customHeight="1">
      <c r="A45" s="33" t="s">
        <v>134</v>
      </c>
      <c r="B45" s="68" t="s">
        <v>33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57">
        <v>0</v>
      </c>
      <c r="N45" s="57">
        <v>0</v>
      </c>
      <c r="O45" s="57">
        <f t="shared" si="0"/>
        <v>0</v>
      </c>
      <c r="P45" s="57">
        <v>0</v>
      </c>
      <c r="Q45" s="57">
        <v>0</v>
      </c>
    </row>
    <row r="46" spans="1:17" s="52" customFormat="1" ht="24.75" customHeight="1">
      <c r="A46" s="31" t="s">
        <v>135</v>
      </c>
      <c r="B46" s="67" t="s">
        <v>34</v>
      </c>
      <c r="C46" s="32">
        <v>2959609360868</v>
      </c>
      <c r="D46" s="32">
        <v>2796036086148.3701</v>
      </c>
      <c r="E46" s="32">
        <v>1767489388034.79</v>
      </c>
      <c r="F46" s="32">
        <v>1767489388034.79</v>
      </c>
      <c r="G46" s="32">
        <v>22222476187</v>
      </c>
      <c r="H46" s="32">
        <v>295103738860.92999</v>
      </c>
      <c r="I46" s="32">
        <v>295103738860.92999</v>
      </c>
      <c r="J46" s="32">
        <v>2818258562335.3701</v>
      </c>
      <c r="K46" s="32">
        <v>2062593126895.72</v>
      </c>
      <c r="L46" s="32">
        <v>2062593126895.72</v>
      </c>
      <c r="M46" s="56">
        <v>69.69</v>
      </c>
      <c r="N46" s="56">
        <v>69.69</v>
      </c>
      <c r="O46" s="56">
        <f t="shared" si="0"/>
        <v>6.0942667543135141</v>
      </c>
      <c r="P46" s="56">
        <v>141350798532.63</v>
      </c>
      <c r="Q46" s="56">
        <v>0</v>
      </c>
    </row>
    <row r="47" spans="1:17" s="52" customFormat="1" ht="24.75" customHeight="1">
      <c r="A47" s="33" t="s">
        <v>136</v>
      </c>
      <c r="B47" s="68" t="s">
        <v>80</v>
      </c>
      <c r="C47" s="39">
        <v>1209816123671</v>
      </c>
      <c r="D47" s="39">
        <v>1209816123671</v>
      </c>
      <c r="E47" s="39">
        <v>725984624291.96997</v>
      </c>
      <c r="F47" s="39">
        <v>725984624291.96997</v>
      </c>
      <c r="G47" s="39">
        <v>0</v>
      </c>
      <c r="H47" s="39">
        <v>181496156072.98999</v>
      </c>
      <c r="I47" s="39">
        <v>181496156072.98999</v>
      </c>
      <c r="J47" s="39">
        <v>1209816123671</v>
      </c>
      <c r="K47" s="39">
        <v>907480780364.95996</v>
      </c>
      <c r="L47" s="39">
        <v>907480780364.95996</v>
      </c>
      <c r="M47" s="57">
        <v>75.010000000000005</v>
      </c>
      <c r="N47" s="57">
        <v>75.010000000000005</v>
      </c>
      <c r="O47" s="57">
        <f t="shared" si="0"/>
        <v>2.6812995145970278</v>
      </c>
      <c r="P47" s="57">
        <v>0</v>
      </c>
      <c r="Q47" s="57">
        <v>0</v>
      </c>
    </row>
    <row r="48" spans="1:17" s="52" customFormat="1" ht="24.75" customHeight="1">
      <c r="A48" s="33" t="s">
        <v>137</v>
      </c>
      <c r="B48" s="68" t="s">
        <v>35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57">
        <v>0</v>
      </c>
      <c r="N48" s="57">
        <v>0</v>
      </c>
      <c r="O48" s="57">
        <f t="shared" si="0"/>
        <v>0</v>
      </c>
      <c r="P48" s="57">
        <v>0</v>
      </c>
      <c r="Q48" s="57">
        <v>0</v>
      </c>
    </row>
    <row r="49" spans="1:17" s="52" customFormat="1" ht="24.75" customHeight="1">
      <c r="A49" s="33" t="s">
        <v>138</v>
      </c>
      <c r="B49" s="68" t="s">
        <v>36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57">
        <v>0</v>
      </c>
      <c r="N49" s="57">
        <v>0</v>
      </c>
      <c r="O49" s="57">
        <f t="shared" si="0"/>
        <v>0</v>
      </c>
      <c r="P49" s="57">
        <v>0</v>
      </c>
      <c r="Q49" s="57">
        <v>0</v>
      </c>
    </row>
    <row r="50" spans="1:17" s="52" customFormat="1" ht="24.75" customHeight="1">
      <c r="A50" s="33" t="s">
        <v>139</v>
      </c>
      <c r="B50" s="68" t="s">
        <v>37</v>
      </c>
      <c r="C50" s="39">
        <v>89013323038</v>
      </c>
      <c r="D50" s="39">
        <v>89013323038</v>
      </c>
      <c r="E50" s="39">
        <v>0</v>
      </c>
      <c r="F50" s="39">
        <v>0</v>
      </c>
      <c r="G50" s="39">
        <v>0</v>
      </c>
      <c r="H50" s="39">
        <v>23980817615.380001</v>
      </c>
      <c r="I50" s="39">
        <v>23980817615.380001</v>
      </c>
      <c r="J50" s="39">
        <v>89013323038</v>
      </c>
      <c r="K50" s="39">
        <v>23980817615.380001</v>
      </c>
      <c r="L50" s="39">
        <v>23980817615.380001</v>
      </c>
      <c r="M50" s="57">
        <v>26.94</v>
      </c>
      <c r="N50" s="57">
        <v>26.94</v>
      </c>
      <c r="O50" s="57">
        <f t="shared" si="0"/>
        <v>7.08552247309292E-2</v>
      </c>
      <c r="P50" s="57">
        <v>0</v>
      </c>
      <c r="Q50" s="57">
        <v>0</v>
      </c>
    </row>
    <row r="51" spans="1:17" s="52" customFormat="1" ht="24.75" customHeight="1">
      <c r="A51" s="33" t="s">
        <v>140</v>
      </c>
      <c r="B51" s="68" t="s">
        <v>81</v>
      </c>
      <c r="C51" s="39">
        <v>477818926012</v>
      </c>
      <c r="D51" s="39">
        <v>477818926012</v>
      </c>
      <c r="E51" s="39">
        <v>263820074262.67001</v>
      </c>
      <c r="F51" s="39">
        <v>263820074262.67001</v>
      </c>
      <c r="G51" s="39">
        <v>0</v>
      </c>
      <c r="H51" s="39">
        <v>67042435529</v>
      </c>
      <c r="I51" s="39">
        <v>67042435529</v>
      </c>
      <c r="J51" s="39">
        <v>477818926012</v>
      </c>
      <c r="K51" s="39">
        <v>330862509791.66998</v>
      </c>
      <c r="L51" s="39">
        <v>330862509791.66998</v>
      </c>
      <c r="M51" s="57">
        <v>69.239999999999995</v>
      </c>
      <c r="N51" s="57">
        <v>69.239999999999995</v>
      </c>
      <c r="O51" s="57">
        <f t="shared" si="0"/>
        <v>0.9775870807379291</v>
      </c>
      <c r="P51" s="57">
        <v>0</v>
      </c>
      <c r="Q51" s="57">
        <v>0</v>
      </c>
    </row>
    <row r="52" spans="1:17" s="52" customFormat="1" ht="24.75" customHeight="1">
      <c r="A52" s="33" t="s">
        <v>141</v>
      </c>
      <c r="B52" s="68" t="s">
        <v>38</v>
      </c>
      <c r="C52" s="39">
        <v>1381485670</v>
      </c>
      <c r="D52" s="39">
        <v>0</v>
      </c>
      <c r="E52" s="39">
        <v>0</v>
      </c>
      <c r="F52" s="39">
        <v>0</v>
      </c>
      <c r="G52" s="39">
        <v>258500684</v>
      </c>
      <c r="H52" s="39">
        <v>258224100.56</v>
      </c>
      <c r="I52" s="39">
        <v>258224100.56</v>
      </c>
      <c r="J52" s="39">
        <v>258500684</v>
      </c>
      <c r="K52" s="39">
        <v>258224100.56</v>
      </c>
      <c r="L52" s="39">
        <v>258224100.56</v>
      </c>
      <c r="M52" s="57">
        <v>18.690000000000001</v>
      </c>
      <c r="N52" s="57">
        <v>18.690000000000001</v>
      </c>
      <c r="O52" s="57">
        <f t="shared" si="0"/>
        <v>7.6296509024723405E-4</v>
      </c>
      <c r="P52" s="57">
        <v>1122984986</v>
      </c>
      <c r="Q52" s="57">
        <v>0</v>
      </c>
    </row>
    <row r="53" spans="1:17" s="52" customFormat="1" ht="24.75" customHeight="1">
      <c r="A53" s="33" t="s">
        <v>142</v>
      </c>
      <c r="B53" s="68" t="s">
        <v>222</v>
      </c>
      <c r="C53" s="39">
        <v>12733484126</v>
      </c>
      <c r="D53" s="39">
        <v>0</v>
      </c>
      <c r="E53" s="39">
        <v>0</v>
      </c>
      <c r="F53" s="39">
        <v>0</v>
      </c>
      <c r="G53" s="39">
        <v>4736193027</v>
      </c>
      <c r="H53" s="39">
        <v>4690267609.6199999</v>
      </c>
      <c r="I53" s="39">
        <v>4690267609.6199999</v>
      </c>
      <c r="J53" s="39">
        <v>4736193027</v>
      </c>
      <c r="K53" s="39">
        <v>4690267609.6199999</v>
      </c>
      <c r="L53" s="39">
        <v>4690267609.6199999</v>
      </c>
      <c r="M53" s="57">
        <v>36.83</v>
      </c>
      <c r="N53" s="57">
        <v>36.83</v>
      </c>
      <c r="O53" s="57">
        <f t="shared" si="0"/>
        <v>1.3858158252064129E-2</v>
      </c>
      <c r="P53" s="57">
        <v>7997291099</v>
      </c>
      <c r="Q53" s="57">
        <v>0</v>
      </c>
    </row>
    <row r="54" spans="1:17" s="52" customFormat="1" ht="24.75" customHeight="1">
      <c r="A54" s="33" t="s">
        <v>143</v>
      </c>
      <c r="B54" s="68" t="s">
        <v>223</v>
      </c>
      <c r="C54" s="39">
        <v>17533597220</v>
      </c>
      <c r="D54" s="39">
        <v>0</v>
      </c>
      <c r="E54" s="39">
        <v>0</v>
      </c>
      <c r="F54" s="39">
        <v>0</v>
      </c>
      <c r="G54" s="39">
        <v>10727782476</v>
      </c>
      <c r="H54" s="39">
        <v>10592781475.690001</v>
      </c>
      <c r="I54" s="39">
        <v>10592781475.690001</v>
      </c>
      <c r="J54" s="39">
        <v>10727782476</v>
      </c>
      <c r="K54" s="39">
        <v>10592781475.690001</v>
      </c>
      <c r="L54" s="39">
        <v>10592781475.690001</v>
      </c>
      <c r="M54" s="57">
        <v>60.41</v>
      </c>
      <c r="N54" s="57">
        <v>60.41</v>
      </c>
      <c r="O54" s="57">
        <f t="shared" si="0"/>
        <v>3.1298095170211135E-2</v>
      </c>
      <c r="P54" s="57">
        <v>6805814744</v>
      </c>
      <c r="Q54" s="57">
        <v>0</v>
      </c>
    </row>
    <row r="55" spans="1:17" s="52" customFormat="1" ht="24.75" customHeight="1">
      <c r="A55" s="33" t="s">
        <v>144</v>
      </c>
      <c r="B55" s="68" t="s">
        <v>78</v>
      </c>
      <c r="C55" s="39">
        <v>48500000000</v>
      </c>
      <c r="D55" s="39">
        <v>42000000000</v>
      </c>
      <c r="E55" s="39">
        <v>0</v>
      </c>
      <c r="F55" s="39">
        <v>0</v>
      </c>
      <c r="G55" s="39">
        <v>6500000000</v>
      </c>
      <c r="H55" s="39">
        <v>0</v>
      </c>
      <c r="I55" s="39">
        <v>0</v>
      </c>
      <c r="J55" s="39">
        <v>48500000000</v>
      </c>
      <c r="K55" s="39">
        <v>0</v>
      </c>
      <c r="L55" s="39">
        <v>0</v>
      </c>
      <c r="M55" s="57">
        <v>0</v>
      </c>
      <c r="N55" s="57">
        <v>0</v>
      </c>
      <c r="O55" s="57">
        <f t="shared" si="0"/>
        <v>0</v>
      </c>
      <c r="P55" s="57">
        <v>0</v>
      </c>
      <c r="Q55" s="57">
        <v>0</v>
      </c>
    </row>
    <row r="56" spans="1:17" s="52" customFormat="1" ht="24.75" customHeight="1">
      <c r="A56" s="33" t="s">
        <v>145</v>
      </c>
      <c r="B56" s="68" t="s">
        <v>79</v>
      </c>
      <c r="C56" s="39">
        <v>37043571600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57">
        <v>0</v>
      </c>
      <c r="N56" s="57">
        <v>0</v>
      </c>
      <c r="O56" s="57">
        <f t="shared" si="0"/>
        <v>0</v>
      </c>
      <c r="P56" s="57">
        <v>37043571600</v>
      </c>
      <c r="Q56" s="57">
        <v>0</v>
      </c>
    </row>
    <row r="57" spans="1:17" s="52" customFormat="1" ht="24.75" customHeight="1">
      <c r="A57" s="33" t="s">
        <v>146</v>
      </c>
      <c r="B57" s="68" t="s">
        <v>147</v>
      </c>
      <c r="C57" s="39">
        <v>5000000000</v>
      </c>
      <c r="D57" s="39">
        <v>5000000000</v>
      </c>
      <c r="E57" s="39">
        <v>0</v>
      </c>
      <c r="F57" s="39">
        <v>0</v>
      </c>
      <c r="G57" s="39">
        <v>0</v>
      </c>
      <c r="H57" s="39">
        <v>4996510914.6700001</v>
      </c>
      <c r="I57" s="39">
        <v>4996510914.6700001</v>
      </c>
      <c r="J57" s="39">
        <v>5000000000</v>
      </c>
      <c r="K57" s="39">
        <v>4996510914.6700001</v>
      </c>
      <c r="L57" s="39">
        <v>4996510914.6700001</v>
      </c>
      <c r="M57" s="57">
        <v>99.93</v>
      </c>
      <c r="N57" s="57">
        <v>99.93</v>
      </c>
      <c r="O57" s="57">
        <f t="shared" si="0"/>
        <v>1.4763003889509943E-2</v>
      </c>
      <c r="P57" s="57">
        <v>0</v>
      </c>
      <c r="Q57" s="57">
        <v>0</v>
      </c>
    </row>
    <row r="58" spans="1:17" s="52" customFormat="1" ht="24.75" customHeight="1">
      <c r="A58" s="33" t="s">
        <v>148</v>
      </c>
      <c r="B58" s="68" t="s">
        <v>92</v>
      </c>
      <c r="C58" s="39">
        <v>267326849531</v>
      </c>
      <c r="D58" s="39">
        <v>178945713427.37</v>
      </c>
      <c r="E58" s="39">
        <v>775627143.37</v>
      </c>
      <c r="F58" s="39">
        <v>775627143.37</v>
      </c>
      <c r="G58" s="39">
        <v>0</v>
      </c>
      <c r="H58" s="39">
        <v>0</v>
      </c>
      <c r="I58" s="39">
        <v>0</v>
      </c>
      <c r="J58" s="39">
        <v>178945713427.37</v>
      </c>
      <c r="K58" s="39">
        <v>775627143.37</v>
      </c>
      <c r="L58" s="39">
        <v>775627143.37</v>
      </c>
      <c r="M58" s="57">
        <v>0.28999999999999998</v>
      </c>
      <c r="N58" s="57">
        <v>0.28999999999999998</v>
      </c>
      <c r="O58" s="57">
        <f t="shared" si="0"/>
        <v>2.291716505764315E-3</v>
      </c>
      <c r="P58" s="57">
        <v>88381136103.630005</v>
      </c>
      <c r="Q58" s="57">
        <v>0</v>
      </c>
    </row>
    <row r="59" spans="1:17" s="52" customFormat="1" ht="24.75" customHeight="1">
      <c r="A59" s="33" t="s">
        <v>238</v>
      </c>
      <c r="B59" s="68" t="s">
        <v>247</v>
      </c>
      <c r="C59" s="39">
        <v>566891639100</v>
      </c>
      <c r="D59" s="39">
        <v>564654617201</v>
      </c>
      <c r="E59" s="39">
        <v>564654617200.48999</v>
      </c>
      <c r="F59" s="39">
        <v>564654617200.48999</v>
      </c>
      <c r="G59" s="39">
        <v>2237021899</v>
      </c>
      <c r="H59" s="39">
        <v>0</v>
      </c>
      <c r="I59" s="39">
        <v>0</v>
      </c>
      <c r="J59" s="39">
        <v>566891639100</v>
      </c>
      <c r="K59" s="39">
        <v>564654617200.48999</v>
      </c>
      <c r="L59" s="39">
        <v>564654617200.48999</v>
      </c>
      <c r="M59" s="57">
        <v>99.61</v>
      </c>
      <c r="N59" s="57">
        <v>99.61</v>
      </c>
      <c r="O59" s="57">
        <f t="shared" si="0"/>
        <v>1.6683638747762328</v>
      </c>
      <c r="P59" s="57">
        <v>0</v>
      </c>
      <c r="Q59" s="57">
        <v>0</v>
      </c>
    </row>
    <row r="60" spans="1:17" s="52" customFormat="1" ht="24.75" customHeight="1">
      <c r="A60" s="33" t="s">
        <v>239</v>
      </c>
      <c r="B60" s="68" t="s">
        <v>248</v>
      </c>
      <c r="C60" s="39">
        <v>226550360900</v>
      </c>
      <c r="D60" s="39">
        <v>228787382799</v>
      </c>
      <c r="E60" s="39">
        <v>212254445136.29001</v>
      </c>
      <c r="F60" s="39">
        <v>212254445136.29001</v>
      </c>
      <c r="G60" s="39">
        <v>-2237021899</v>
      </c>
      <c r="H60" s="39">
        <v>2046545543.02</v>
      </c>
      <c r="I60" s="39">
        <v>2046545543.02</v>
      </c>
      <c r="J60" s="39">
        <v>226550360900</v>
      </c>
      <c r="K60" s="39">
        <v>214300990679.31</v>
      </c>
      <c r="L60" s="39">
        <v>214300990679.31</v>
      </c>
      <c r="M60" s="57">
        <v>94.59</v>
      </c>
      <c r="N60" s="57">
        <v>94.59</v>
      </c>
      <c r="O60" s="57">
        <f t="shared" si="0"/>
        <v>0.63318712056359816</v>
      </c>
      <c r="P60" s="57">
        <v>0</v>
      </c>
      <c r="Q60" s="57">
        <v>0</v>
      </c>
    </row>
    <row r="61" spans="1:17" s="52" customFormat="1" ht="24.75" customHeight="1">
      <c r="A61" s="31" t="s">
        <v>149</v>
      </c>
      <c r="B61" s="67" t="s">
        <v>39</v>
      </c>
      <c r="C61" s="32">
        <v>491961111649</v>
      </c>
      <c r="D61" s="32">
        <v>491961111647</v>
      </c>
      <c r="E61" s="32">
        <v>80574027200.990005</v>
      </c>
      <c r="F61" s="32">
        <v>80574027200.990005</v>
      </c>
      <c r="G61" s="32">
        <v>0</v>
      </c>
      <c r="H61" s="32">
        <v>67990796630.629997</v>
      </c>
      <c r="I61" s="32">
        <v>67990796630.629997</v>
      </c>
      <c r="J61" s="32">
        <v>491961111647</v>
      </c>
      <c r="K61" s="32">
        <v>148564823831.62</v>
      </c>
      <c r="L61" s="32">
        <v>148564823831.62</v>
      </c>
      <c r="M61" s="56">
        <v>30.2</v>
      </c>
      <c r="N61" s="56">
        <v>30.2</v>
      </c>
      <c r="O61" s="56">
        <f t="shared" si="0"/>
        <v>0.43895892744495718</v>
      </c>
      <c r="P61" s="56">
        <v>2</v>
      </c>
      <c r="Q61" s="56">
        <v>0</v>
      </c>
    </row>
    <row r="62" spans="1:17" s="52" customFormat="1" ht="24.75" customHeight="1">
      <c r="A62" s="33" t="s">
        <v>150</v>
      </c>
      <c r="B62" s="68" t="s">
        <v>40</v>
      </c>
      <c r="C62" s="39">
        <v>4144796316</v>
      </c>
      <c r="D62" s="39">
        <v>4144796315</v>
      </c>
      <c r="E62" s="39">
        <v>68634716.689999998</v>
      </c>
      <c r="F62" s="39">
        <v>68634716.689999998</v>
      </c>
      <c r="G62" s="39">
        <v>0</v>
      </c>
      <c r="H62" s="39">
        <v>81546898.739999995</v>
      </c>
      <c r="I62" s="39">
        <v>81546898.739999995</v>
      </c>
      <c r="J62" s="39">
        <v>4144796315</v>
      </c>
      <c r="K62" s="39">
        <v>150181615.43000001</v>
      </c>
      <c r="L62" s="39">
        <v>150181615.43000001</v>
      </c>
      <c r="M62" s="57">
        <v>3.62</v>
      </c>
      <c r="N62" s="57">
        <v>3.62</v>
      </c>
      <c r="O62" s="57">
        <f t="shared" si="0"/>
        <v>4.4373600109956116E-4</v>
      </c>
      <c r="P62" s="57">
        <v>1</v>
      </c>
      <c r="Q62" s="57">
        <v>0</v>
      </c>
    </row>
    <row r="63" spans="1:17" s="52" customFormat="1" ht="24.75" customHeight="1">
      <c r="A63" s="33" t="s">
        <v>151</v>
      </c>
      <c r="B63" s="68" t="s">
        <v>41</v>
      </c>
      <c r="C63" s="39">
        <v>5427535123</v>
      </c>
      <c r="D63" s="39">
        <v>5427535122</v>
      </c>
      <c r="E63" s="39">
        <v>241798096.69999999</v>
      </c>
      <c r="F63" s="39">
        <v>241798096.69999999</v>
      </c>
      <c r="G63" s="39">
        <v>0</v>
      </c>
      <c r="H63" s="39">
        <v>267353805.66999999</v>
      </c>
      <c r="I63" s="39">
        <v>267353805.66999999</v>
      </c>
      <c r="J63" s="39">
        <v>5427535122</v>
      </c>
      <c r="K63" s="39">
        <v>509151902.37</v>
      </c>
      <c r="L63" s="39">
        <v>509151902.37</v>
      </c>
      <c r="M63" s="57">
        <v>9.3800000000000008</v>
      </c>
      <c r="N63" s="57">
        <v>9.3800000000000008</v>
      </c>
      <c r="O63" s="57">
        <f t="shared" si="0"/>
        <v>1.5043720795186412E-3</v>
      </c>
      <c r="P63" s="57">
        <v>1</v>
      </c>
      <c r="Q63" s="57">
        <v>0</v>
      </c>
    </row>
    <row r="64" spans="1:17" s="52" customFormat="1" ht="24.75" customHeight="1">
      <c r="A64" s="33" t="s">
        <v>152</v>
      </c>
      <c r="B64" s="68" t="s">
        <v>42</v>
      </c>
      <c r="C64" s="39">
        <v>482388780210</v>
      </c>
      <c r="D64" s="39">
        <v>482388780210</v>
      </c>
      <c r="E64" s="39">
        <v>80263594387.600006</v>
      </c>
      <c r="F64" s="39">
        <v>80263594387.600006</v>
      </c>
      <c r="G64" s="39">
        <v>0</v>
      </c>
      <c r="H64" s="39">
        <v>67641895926.220001</v>
      </c>
      <c r="I64" s="39">
        <v>67641895926.220001</v>
      </c>
      <c r="J64" s="39">
        <v>482388780210</v>
      </c>
      <c r="K64" s="39">
        <v>147905490313.82001</v>
      </c>
      <c r="L64" s="39">
        <v>147905490313.82001</v>
      </c>
      <c r="M64" s="57">
        <v>30.66</v>
      </c>
      <c r="N64" s="57">
        <v>30.66</v>
      </c>
      <c r="O64" s="57">
        <f t="shared" si="0"/>
        <v>0.43701081936433905</v>
      </c>
      <c r="P64" s="57">
        <v>0</v>
      </c>
      <c r="Q64" s="57">
        <v>0</v>
      </c>
    </row>
    <row r="65" spans="1:17" s="52" customFormat="1" ht="24.75" customHeight="1">
      <c r="A65" s="33" t="s">
        <v>153</v>
      </c>
      <c r="B65" s="68" t="s">
        <v>43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57">
        <v>0</v>
      </c>
      <c r="N65" s="57">
        <v>0</v>
      </c>
      <c r="O65" s="57">
        <f t="shared" si="0"/>
        <v>0</v>
      </c>
      <c r="P65" s="57">
        <v>0</v>
      </c>
      <c r="Q65" s="57">
        <v>0</v>
      </c>
    </row>
    <row r="66" spans="1:17" s="52" customFormat="1" ht="24.75" customHeight="1">
      <c r="A66" s="33" t="s">
        <v>154</v>
      </c>
      <c r="B66" s="68" t="s">
        <v>155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57">
        <v>0</v>
      </c>
      <c r="N66" s="57">
        <v>0</v>
      </c>
      <c r="O66" s="57">
        <f t="shared" si="0"/>
        <v>0</v>
      </c>
      <c r="P66" s="57">
        <v>0</v>
      </c>
      <c r="Q66" s="57">
        <v>0</v>
      </c>
    </row>
    <row r="67" spans="1:17" s="52" customFormat="1" ht="24.75" customHeight="1">
      <c r="A67" s="31" t="s">
        <v>156</v>
      </c>
      <c r="B67" s="67" t="s">
        <v>44</v>
      </c>
      <c r="C67" s="32">
        <v>834136242163</v>
      </c>
      <c r="D67" s="32">
        <v>319286168599</v>
      </c>
      <c r="E67" s="32">
        <v>114928879128.53</v>
      </c>
      <c r="F67" s="32">
        <v>114928879128.53</v>
      </c>
      <c r="G67" s="32">
        <v>4593350188</v>
      </c>
      <c r="H67" s="32">
        <v>24661806438.27</v>
      </c>
      <c r="I67" s="32">
        <v>24661806438.27</v>
      </c>
      <c r="J67" s="32">
        <v>323879518787</v>
      </c>
      <c r="K67" s="32">
        <v>139590685566.79999</v>
      </c>
      <c r="L67" s="32">
        <v>139590685566.79999</v>
      </c>
      <c r="M67" s="56">
        <v>16.73</v>
      </c>
      <c r="N67" s="56">
        <v>16.73</v>
      </c>
      <c r="O67" s="56">
        <f t="shared" si="0"/>
        <v>0.41244337681950888</v>
      </c>
      <c r="P67" s="56">
        <v>510256723376</v>
      </c>
      <c r="Q67" s="56">
        <v>0</v>
      </c>
    </row>
    <row r="68" spans="1:17" s="60" customFormat="1" ht="24.75" customHeight="1">
      <c r="A68" s="33" t="s">
        <v>157</v>
      </c>
      <c r="B68" s="68" t="s">
        <v>89</v>
      </c>
      <c r="C68" s="39">
        <v>34340103482</v>
      </c>
      <c r="D68" s="39">
        <v>0</v>
      </c>
      <c r="E68" s="39">
        <v>0</v>
      </c>
      <c r="F68" s="39">
        <v>0</v>
      </c>
      <c r="G68" s="39">
        <v>4593350188</v>
      </c>
      <c r="H68" s="39">
        <v>4509152880</v>
      </c>
      <c r="I68" s="39">
        <v>4509152880</v>
      </c>
      <c r="J68" s="39">
        <v>4593350188</v>
      </c>
      <c r="K68" s="39">
        <v>4509152880</v>
      </c>
      <c r="L68" s="39">
        <v>4509152880</v>
      </c>
      <c r="M68" s="57">
        <v>13.13</v>
      </c>
      <c r="N68" s="57">
        <v>13.13</v>
      </c>
      <c r="O68" s="57">
        <f t="shared" si="0"/>
        <v>1.3323025335616934E-2</v>
      </c>
      <c r="P68" s="57">
        <v>29746753294</v>
      </c>
      <c r="Q68" s="57">
        <v>0</v>
      </c>
    </row>
    <row r="69" spans="1:17" s="52" customFormat="1" ht="24.75" customHeight="1">
      <c r="A69" s="34" t="s">
        <v>158</v>
      </c>
      <c r="B69" s="69" t="s">
        <v>235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58">
        <v>0</v>
      </c>
      <c r="N69" s="58">
        <v>0</v>
      </c>
      <c r="O69" s="58">
        <f t="shared" si="0"/>
        <v>0</v>
      </c>
      <c r="P69" s="58">
        <v>0</v>
      </c>
      <c r="Q69" s="58">
        <v>0</v>
      </c>
    </row>
    <row r="70" spans="1:17" s="52" customFormat="1" ht="24.75" customHeight="1">
      <c r="A70" s="34" t="s">
        <v>159</v>
      </c>
      <c r="B70" s="69" t="s">
        <v>160</v>
      </c>
      <c r="C70" s="35">
        <v>4593350188</v>
      </c>
      <c r="D70" s="35">
        <v>0</v>
      </c>
      <c r="E70" s="35">
        <v>0</v>
      </c>
      <c r="F70" s="35">
        <v>0</v>
      </c>
      <c r="G70" s="35">
        <v>4593350188</v>
      </c>
      <c r="H70" s="35">
        <v>4509152880</v>
      </c>
      <c r="I70" s="35">
        <v>4509152880</v>
      </c>
      <c r="J70" s="35">
        <v>4593350188</v>
      </c>
      <c r="K70" s="35">
        <v>4509152880</v>
      </c>
      <c r="L70" s="35">
        <v>4509152880</v>
      </c>
      <c r="M70" s="58">
        <v>98.17</v>
      </c>
      <c r="N70" s="58">
        <v>98.17</v>
      </c>
      <c r="O70" s="58">
        <f t="shared" si="0"/>
        <v>1.3323025335616934E-2</v>
      </c>
      <c r="P70" s="58">
        <v>0</v>
      </c>
      <c r="Q70" s="58">
        <v>0</v>
      </c>
    </row>
    <row r="71" spans="1:17" s="52" customFormat="1" ht="24.75" customHeight="1">
      <c r="A71" s="34" t="s">
        <v>161</v>
      </c>
      <c r="B71" s="69" t="s">
        <v>45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58">
        <v>0</v>
      </c>
      <c r="N71" s="58">
        <v>0</v>
      </c>
      <c r="O71" s="58">
        <f t="shared" si="0"/>
        <v>0</v>
      </c>
      <c r="P71" s="58">
        <v>0</v>
      </c>
      <c r="Q71" s="58">
        <v>0</v>
      </c>
    </row>
    <row r="72" spans="1:17" s="52" customFormat="1" ht="24.75" customHeight="1">
      <c r="A72" s="34" t="s">
        <v>162</v>
      </c>
      <c r="B72" s="69" t="s">
        <v>46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58">
        <v>0</v>
      </c>
      <c r="N72" s="58">
        <v>0</v>
      </c>
      <c r="O72" s="58">
        <f t="shared" si="0"/>
        <v>0</v>
      </c>
      <c r="P72" s="58">
        <v>0</v>
      </c>
      <c r="Q72" s="58">
        <v>0</v>
      </c>
    </row>
    <row r="73" spans="1:17" s="52" customFormat="1" ht="24.75" customHeight="1">
      <c r="A73" s="34" t="s">
        <v>163</v>
      </c>
      <c r="B73" s="69" t="s">
        <v>164</v>
      </c>
      <c r="C73" s="35">
        <v>22363361280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58">
        <v>0</v>
      </c>
      <c r="N73" s="58">
        <v>0</v>
      </c>
      <c r="O73" s="58">
        <f t="shared" si="0"/>
        <v>0</v>
      </c>
      <c r="P73" s="58">
        <v>22363361280</v>
      </c>
      <c r="Q73" s="58">
        <v>0</v>
      </c>
    </row>
    <row r="74" spans="1:17" s="52" customFormat="1" ht="24.75" customHeight="1">
      <c r="A74" s="34" t="s">
        <v>165</v>
      </c>
      <c r="B74" s="69" t="s">
        <v>47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58">
        <v>0</v>
      </c>
      <c r="N74" s="58">
        <v>0</v>
      </c>
      <c r="O74" s="58">
        <f t="shared" si="0"/>
        <v>0</v>
      </c>
      <c r="P74" s="58">
        <v>0</v>
      </c>
      <c r="Q74" s="58">
        <v>0</v>
      </c>
    </row>
    <row r="75" spans="1:17" s="52" customFormat="1" ht="24.75" customHeight="1">
      <c r="A75" s="34" t="s">
        <v>166</v>
      </c>
      <c r="B75" s="69" t="s">
        <v>167</v>
      </c>
      <c r="C75" s="35">
        <v>2461130671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58">
        <v>0</v>
      </c>
      <c r="N75" s="58">
        <v>0</v>
      </c>
      <c r="O75" s="58">
        <f t="shared" ref="O75:O136" si="1">L75/$L$139*100</f>
        <v>0</v>
      </c>
      <c r="P75" s="58">
        <v>2461130671</v>
      </c>
      <c r="Q75" s="58">
        <v>0</v>
      </c>
    </row>
    <row r="76" spans="1:17" s="52" customFormat="1" ht="24.75" customHeight="1">
      <c r="A76" s="34" t="s">
        <v>168</v>
      </c>
      <c r="B76" s="69" t="s">
        <v>169</v>
      </c>
      <c r="C76" s="35">
        <v>4922261343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58">
        <v>0</v>
      </c>
      <c r="N76" s="58">
        <v>0</v>
      </c>
      <c r="O76" s="58">
        <f t="shared" si="1"/>
        <v>0</v>
      </c>
      <c r="P76" s="58">
        <v>4922261343</v>
      </c>
      <c r="Q76" s="58">
        <v>0</v>
      </c>
    </row>
    <row r="77" spans="1:17" s="52" customFormat="1" ht="24.75" customHeight="1">
      <c r="A77" s="34" t="s">
        <v>170</v>
      </c>
      <c r="B77" s="69" t="s">
        <v>88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58">
        <v>0</v>
      </c>
      <c r="N77" s="58">
        <v>0</v>
      </c>
      <c r="O77" s="58">
        <f t="shared" si="1"/>
        <v>0</v>
      </c>
      <c r="P77" s="58">
        <v>0</v>
      </c>
      <c r="Q77" s="58">
        <v>0</v>
      </c>
    </row>
    <row r="78" spans="1:17" s="52" customFormat="1" ht="24.75" customHeight="1">
      <c r="A78" s="34" t="s">
        <v>236</v>
      </c>
      <c r="B78" s="69" t="s">
        <v>237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58">
        <v>0</v>
      </c>
      <c r="N78" s="58">
        <v>0</v>
      </c>
      <c r="O78" s="58">
        <f t="shared" si="1"/>
        <v>0</v>
      </c>
      <c r="P78" s="58">
        <v>0</v>
      </c>
      <c r="Q78" s="58">
        <v>0</v>
      </c>
    </row>
    <row r="79" spans="1:17" s="60" customFormat="1" ht="24.75" customHeight="1">
      <c r="A79" s="33" t="s">
        <v>171</v>
      </c>
      <c r="B79" s="68" t="s">
        <v>91</v>
      </c>
      <c r="C79" s="39">
        <v>480000000000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57">
        <v>0</v>
      </c>
      <c r="N79" s="57">
        <v>0</v>
      </c>
      <c r="O79" s="57">
        <f t="shared" si="1"/>
        <v>0</v>
      </c>
      <c r="P79" s="57">
        <v>480000000000</v>
      </c>
      <c r="Q79" s="57">
        <v>0</v>
      </c>
    </row>
    <row r="80" spans="1:17" s="52" customFormat="1" ht="24.75" customHeight="1">
      <c r="A80" s="34" t="s">
        <v>172</v>
      </c>
      <c r="B80" s="69" t="s">
        <v>249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58">
        <v>0</v>
      </c>
      <c r="N80" s="58">
        <v>0</v>
      </c>
      <c r="O80" s="58">
        <f t="shared" si="1"/>
        <v>0</v>
      </c>
      <c r="P80" s="58">
        <v>0</v>
      </c>
      <c r="Q80" s="58">
        <v>0</v>
      </c>
    </row>
    <row r="81" spans="1:17" s="52" customFormat="1" ht="24.75" customHeight="1">
      <c r="A81" s="34" t="s">
        <v>173</v>
      </c>
      <c r="B81" s="69" t="s">
        <v>174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58">
        <v>0</v>
      </c>
      <c r="N81" s="58">
        <v>0</v>
      </c>
      <c r="O81" s="58">
        <f t="shared" si="1"/>
        <v>0</v>
      </c>
      <c r="P81" s="58">
        <v>0</v>
      </c>
      <c r="Q81" s="58">
        <v>0</v>
      </c>
    </row>
    <row r="82" spans="1:17" s="52" customFormat="1" ht="24.75" customHeight="1">
      <c r="A82" s="34" t="s">
        <v>175</v>
      </c>
      <c r="B82" s="69" t="s">
        <v>176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58">
        <v>0</v>
      </c>
      <c r="N82" s="58">
        <v>0</v>
      </c>
      <c r="O82" s="58">
        <f t="shared" si="1"/>
        <v>0</v>
      </c>
      <c r="P82" s="58">
        <v>0</v>
      </c>
      <c r="Q82" s="58">
        <v>0</v>
      </c>
    </row>
    <row r="83" spans="1:17" s="52" customFormat="1" ht="24.75" customHeight="1">
      <c r="A83" s="34" t="s">
        <v>177</v>
      </c>
      <c r="B83" s="69" t="s">
        <v>224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58">
        <v>0</v>
      </c>
      <c r="N83" s="58">
        <v>0</v>
      </c>
      <c r="O83" s="58">
        <f t="shared" si="1"/>
        <v>0</v>
      </c>
      <c r="P83" s="58">
        <v>0</v>
      </c>
      <c r="Q83" s="58">
        <v>0</v>
      </c>
    </row>
    <row r="84" spans="1:17" s="52" customFormat="1" ht="24.75" customHeight="1">
      <c r="A84" s="34" t="s">
        <v>178</v>
      </c>
      <c r="B84" s="69" t="s">
        <v>261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58">
        <v>0</v>
      </c>
      <c r="N84" s="58">
        <v>0</v>
      </c>
      <c r="O84" s="58">
        <f t="shared" si="1"/>
        <v>0</v>
      </c>
      <c r="P84" s="58">
        <v>0</v>
      </c>
      <c r="Q84" s="58">
        <v>0</v>
      </c>
    </row>
    <row r="85" spans="1:17" s="52" customFormat="1" ht="24.75" customHeight="1">
      <c r="A85" s="34" t="s">
        <v>179</v>
      </c>
      <c r="B85" s="69" t="s">
        <v>94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58">
        <v>0</v>
      </c>
      <c r="N85" s="58">
        <v>0</v>
      </c>
      <c r="O85" s="58">
        <f t="shared" si="1"/>
        <v>0</v>
      </c>
      <c r="P85" s="58">
        <v>0</v>
      </c>
      <c r="Q85" s="58">
        <v>0</v>
      </c>
    </row>
    <row r="86" spans="1:17" s="52" customFormat="1" ht="24.75" customHeight="1">
      <c r="A86" s="34" t="s">
        <v>242</v>
      </c>
      <c r="B86" s="69" t="s">
        <v>243</v>
      </c>
      <c r="C86" s="35">
        <v>480000000000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58">
        <v>0</v>
      </c>
      <c r="N86" s="58">
        <v>0</v>
      </c>
      <c r="O86" s="58">
        <f t="shared" si="1"/>
        <v>0</v>
      </c>
      <c r="P86" s="58">
        <v>480000000000</v>
      </c>
      <c r="Q86" s="58">
        <v>0</v>
      </c>
    </row>
    <row r="87" spans="1:17" s="60" customFormat="1" ht="24.75" customHeight="1">
      <c r="A87" s="33" t="s">
        <v>180</v>
      </c>
      <c r="B87" s="68" t="s">
        <v>95</v>
      </c>
      <c r="C87" s="39">
        <v>235057248000</v>
      </c>
      <c r="D87" s="39">
        <v>235057248000</v>
      </c>
      <c r="E87" s="39">
        <v>74581265520</v>
      </c>
      <c r="F87" s="39">
        <v>74581265520</v>
      </c>
      <c r="G87" s="39">
        <v>0</v>
      </c>
      <c r="H87" s="39">
        <v>18236348495</v>
      </c>
      <c r="I87" s="39">
        <v>18236348495</v>
      </c>
      <c r="J87" s="39">
        <v>235057248000</v>
      </c>
      <c r="K87" s="39">
        <v>92817614015</v>
      </c>
      <c r="L87" s="39">
        <v>92817614015</v>
      </c>
      <c r="M87" s="57">
        <v>39.49</v>
      </c>
      <c r="N87" s="57">
        <v>39.49</v>
      </c>
      <c r="O87" s="57">
        <f t="shared" si="1"/>
        <v>0.27424473199794425</v>
      </c>
      <c r="P87" s="57">
        <v>0</v>
      </c>
      <c r="Q87" s="57">
        <v>0</v>
      </c>
    </row>
    <row r="88" spans="1:17" s="52" customFormat="1" ht="24.75" customHeight="1">
      <c r="A88" s="34" t="s">
        <v>181</v>
      </c>
      <c r="B88" s="69" t="s">
        <v>93</v>
      </c>
      <c r="C88" s="35">
        <v>204693249645.23001</v>
      </c>
      <c r="D88" s="35">
        <v>204693249645.23001</v>
      </c>
      <c r="E88" s="35">
        <v>44220267165.230003</v>
      </c>
      <c r="F88" s="35">
        <v>44220267165.230003</v>
      </c>
      <c r="G88" s="35">
        <v>0</v>
      </c>
      <c r="H88" s="35">
        <v>18233348495</v>
      </c>
      <c r="I88" s="35">
        <v>18233348495</v>
      </c>
      <c r="J88" s="35">
        <v>204693249645.23001</v>
      </c>
      <c r="K88" s="35">
        <v>62453615660.230003</v>
      </c>
      <c r="L88" s="35">
        <v>62453615660.230003</v>
      </c>
      <c r="M88" s="58">
        <v>30.51</v>
      </c>
      <c r="N88" s="58">
        <v>30.51</v>
      </c>
      <c r="O88" s="58">
        <f t="shared" si="1"/>
        <v>0.18452936191911215</v>
      </c>
      <c r="P88" s="58">
        <v>0</v>
      </c>
      <c r="Q88" s="58">
        <v>0</v>
      </c>
    </row>
    <row r="89" spans="1:17" s="52" customFormat="1" ht="24.75" customHeight="1">
      <c r="A89" s="34" t="s">
        <v>244</v>
      </c>
      <c r="B89" s="69" t="s">
        <v>250</v>
      </c>
      <c r="C89" s="35">
        <v>30363998354.77</v>
      </c>
      <c r="D89" s="35">
        <v>30363998354.77</v>
      </c>
      <c r="E89" s="35">
        <v>30360998354.77</v>
      </c>
      <c r="F89" s="35">
        <v>30360998354.77</v>
      </c>
      <c r="G89" s="35">
        <v>0</v>
      </c>
      <c r="H89" s="35">
        <v>3000000</v>
      </c>
      <c r="I89" s="35">
        <v>3000000</v>
      </c>
      <c r="J89" s="35">
        <v>30363998354.77</v>
      </c>
      <c r="K89" s="35">
        <v>30363998354.77</v>
      </c>
      <c r="L89" s="35">
        <v>30363998354.77</v>
      </c>
      <c r="M89" s="57">
        <v>100</v>
      </c>
      <c r="N89" s="57">
        <v>100</v>
      </c>
      <c r="O89" s="57">
        <f t="shared" si="1"/>
        <v>8.971537007883211E-2</v>
      </c>
      <c r="P89" s="57">
        <v>0</v>
      </c>
      <c r="Q89" s="57">
        <v>0</v>
      </c>
    </row>
    <row r="90" spans="1:17" s="52" customFormat="1" ht="24.75" customHeight="1">
      <c r="A90" s="33" t="s">
        <v>182</v>
      </c>
      <c r="B90" s="68" t="s">
        <v>225</v>
      </c>
      <c r="C90" s="39">
        <v>84738890681</v>
      </c>
      <c r="D90" s="39">
        <v>84228920599</v>
      </c>
      <c r="E90" s="39">
        <v>40347613608.529999</v>
      </c>
      <c r="F90" s="39">
        <v>40347613608.529999</v>
      </c>
      <c r="G90" s="39">
        <v>0</v>
      </c>
      <c r="H90" s="39">
        <v>1916305063.27</v>
      </c>
      <c r="I90" s="39">
        <v>1916305063.27</v>
      </c>
      <c r="J90" s="39">
        <v>84228920599</v>
      </c>
      <c r="K90" s="39">
        <v>42263918671.800003</v>
      </c>
      <c r="L90" s="39">
        <v>42263918671.800003</v>
      </c>
      <c r="M90" s="58">
        <v>49.88</v>
      </c>
      <c r="N90" s="58">
        <v>49.88</v>
      </c>
      <c r="O90" s="58">
        <f t="shared" si="1"/>
        <v>0.12487561948594768</v>
      </c>
      <c r="P90" s="58">
        <v>509970082</v>
      </c>
      <c r="Q90" s="58">
        <v>0</v>
      </c>
    </row>
    <row r="91" spans="1:17" s="52" customFormat="1" ht="24.75" customHeight="1">
      <c r="A91" s="34" t="s">
        <v>226</v>
      </c>
      <c r="B91" s="69" t="s">
        <v>227</v>
      </c>
      <c r="C91" s="35">
        <v>18826399009</v>
      </c>
      <c r="D91" s="35">
        <v>18826399009</v>
      </c>
      <c r="E91" s="35">
        <v>2151232001</v>
      </c>
      <c r="F91" s="35">
        <v>2151232001</v>
      </c>
      <c r="G91" s="35">
        <v>0</v>
      </c>
      <c r="H91" s="35">
        <v>673582195</v>
      </c>
      <c r="I91" s="35">
        <v>673582195</v>
      </c>
      <c r="J91" s="35">
        <v>18826399009</v>
      </c>
      <c r="K91" s="35">
        <v>2824814196</v>
      </c>
      <c r="L91" s="35">
        <v>2824814196</v>
      </c>
      <c r="M91" s="58">
        <v>15</v>
      </c>
      <c r="N91" s="58">
        <v>15</v>
      </c>
      <c r="O91" s="58">
        <f t="shared" si="1"/>
        <v>8.3463728339409037E-3</v>
      </c>
      <c r="P91" s="58">
        <v>0</v>
      </c>
      <c r="Q91" s="58">
        <v>0</v>
      </c>
    </row>
    <row r="92" spans="1:17" s="52" customFormat="1" ht="24.75" customHeight="1">
      <c r="A92" s="34" t="s">
        <v>228</v>
      </c>
      <c r="B92" s="69" t="s">
        <v>229</v>
      </c>
      <c r="C92" s="35">
        <v>22240118727</v>
      </c>
      <c r="D92" s="35">
        <v>22240118727</v>
      </c>
      <c r="E92" s="35">
        <v>2502104165.4299998</v>
      </c>
      <c r="F92" s="35">
        <v>2502104165.4299998</v>
      </c>
      <c r="G92" s="35">
        <v>0</v>
      </c>
      <c r="H92" s="35">
        <v>1242722868.27</v>
      </c>
      <c r="I92" s="35">
        <v>1242722868.27</v>
      </c>
      <c r="J92" s="35">
        <v>22240118727</v>
      </c>
      <c r="K92" s="35">
        <v>3744827033.6999998</v>
      </c>
      <c r="L92" s="35">
        <v>3744827033.6999998</v>
      </c>
      <c r="M92" s="58">
        <v>16.84</v>
      </c>
      <c r="N92" s="58">
        <v>16.84</v>
      </c>
      <c r="O92" s="58">
        <f t="shared" si="1"/>
        <v>1.1064700349545103E-2</v>
      </c>
      <c r="P92" s="58">
        <v>0</v>
      </c>
      <c r="Q92" s="58">
        <v>0</v>
      </c>
    </row>
    <row r="93" spans="1:17" s="52" customFormat="1" ht="24.75" customHeight="1">
      <c r="A93" s="34" t="s">
        <v>230</v>
      </c>
      <c r="B93" s="69" t="s">
        <v>231</v>
      </c>
      <c r="C93" s="35">
        <v>509970082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58">
        <v>0</v>
      </c>
      <c r="N93" s="58">
        <v>0</v>
      </c>
      <c r="O93" s="58">
        <f t="shared" si="1"/>
        <v>0</v>
      </c>
      <c r="P93" s="58">
        <v>509970082</v>
      </c>
      <c r="Q93" s="58">
        <v>0</v>
      </c>
    </row>
    <row r="94" spans="1:17" s="52" customFormat="1" ht="24.75" customHeight="1">
      <c r="A94" s="34" t="s">
        <v>232</v>
      </c>
      <c r="B94" s="69" t="s">
        <v>183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58">
        <v>0</v>
      </c>
      <c r="N94" s="58">
        <v>0</v>
      </c>
      <c r="O94" s="58">
        <f t="shared" si="1"/>
        <v>0</v>
      </c>
      <c r="P94" s="58">
        <v>0</v>
      </c>
      <c r="Q94" s="58">
        <v>0</v>
      </c>
    </row>
    <row r="95" spans="1:17" s="52" customFormat="1" ht="24.75" customHeight="1">
      <c r="A95" s="34" t="s">
        <v>233</v>
      </c>
      <c r="B95" s="69" t="s">
        <v>234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58">
        <v>0</v>
      </c>
      <c r="N95" s="58">
        <v>0</v>
      </c>
      <c r="O95" s="58">
        <f t="shared" si="1"/>
        <v>0</v>
      </c>
      <c r="P95" s="58">
        <v>0</v>
      </c>
      <c r="Q95" s="58">
        <v>0</v>
      </c>
    </row>
    <row r="96" spans="1:17" s="52" customFormat="1" ht="24.75" customHeight="1">
      <c r="A96" s="34" t="s">
        <v>245</v>
      </c>
      <c r="B96" s="69" t="s">
        <v>251</v>
      </c>
      <c r="C96" s="35">
        <v>5397289279</v>
      </c>
      <c r="D96" s="35">
        <v>5397289279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5397289279</v>
      </c>
      <c r="K96" s="35">
        <v>0</v>
      </c>
      <c r="L96" s="35">
        <v>0</v>
      </c>
      <c r="M96" s="58">
        <v>0</v>
      </c>
      <c r="N96" s="58">
        <v>0</v>
      </c>
      <c r="O96" s="58">
        <f t="shared" si="1"/>
        <v>0</v>
      </c>
      <c r="P96" s="58">
        <v>0</v>
      </c>
      <c r="Q96" s="58">
        <v>0</v>
      </c>
    </row>
    <row r="97" spans="1:17" s="52" customFormat="1" ht="24.75" customHeight="1">
      <c r="A97" s="34" t="s">
        <v>246</v>
      </c>
      <c r="B97" s="69" t="s">
        <v>252</v>
      </c>
      <c r="C97" s="35">
        <v>37765113584</v>
      </c>
      <c r="D97" s="35">
        <v>37765113584</v>
      </c>
      <c r="E97" s="35">
        <v>35694277442.099998</v>
      </c>
      <c r="F97" s="35">
        <v>35694277442.099998</v>
      </c>
      <c r="G97" s="35">
        <v>0</v>
      </c>
      <c r="H97" s="35">
        <v>0</v>
      </c>
      <c r="I97" s="35">
        <v>0</v>
      </c>
      <c r="J97" s="35">
        <v>37765113584</v>
      </c>
      <c r="K97" s="35">
        <v>35694277442.099998</v>
      </c>
      <c r="L97" s="35">
        <v>35694277442.099998</v>
      </c>
      <c r="M97" s="58">
        <v>94.52</v>
      </c>
      <c r="N97" s="58">
        <v>94.52</v>
      </c>
      <c r="O97" s="58">
        <f t="shared" si="1"/>
        <v>0.10546454630246166</v>
      </c>
      <c r="P97" s="58">
        <v>0</v>
      </c>
      <c r="Q97" s="58">
        <v>0</v>
      </c>
    </row>
    <row r="98" spans="1:17" s="52" customFormat="1" ht="23.25" customHeight="1">
      <c r="A98" s="31" t="s">
        <v>266</v>
      </c>
      <c r="B98" s="67" t="s">
        <v>267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56">
        <v>0</v>
      </c>
      <c r="N98" s="56">
        <v>0</v>
      </c>
      <c r="O98" s="56"/>
      <c r="P98" s="56">
        <v>0</v>
      </c>
      <c r="Q98" s="56">
        <v>0</v>
      </c>
    </row>
    <row r="99" spans="1:17" s="52" customFormat="1" ht="23.25" customHeight="1">
      <c r="A99" s="31" t="s">
        <v>184</v>
      </c>
      <c r="B99" s="67" t="s">
        <v>48</v>
      </c>
      <c r="C99" s="32">
        <v>40344817885</v>
      </c>
      <c r="D99" s="32">
        <v>40344817885</v>
      </c>
      <c r="E99" s="32">
        <v>4918376046</v>
      </c>
      <c r="F99" s="32">
        <v>4918376046</v>
      </c>
      <c r="G99" s="32">
        <v>0</v>
      </c>
      <c r="H99" s="32">
        <v>0</v>
      </c>
      <c r="I99" s="32">
        <v>0</v>
      </c>
      <c r="J99" s="32">
        <v>40344817885</v>
      </c>
      <c r="K99" s="32">
        <v>4918376046</v>
      </c>
      <c r="L99" s="32">
        <v>4918376046</v>
      </c>
      <c r="M99" s="56">
        <v>12.19</v>
      </c>
      <c r="N99" s="56">
        <v>12.19</v>
      </c>
      <c r="O99" s="56">
        <f t="shared" si="1"/>
        <v>1.4532141715929012E-2</v>
      </c>
      <c r="P99" s="56">
        <v>0</v>
      </c>
      <c r="Q99" s="56">
        <v>0</v>
      </c>
    </row>
    <row r="100" spans="1:17" s="52" customFormat="1" ht="24.75" customHeight="1">
      <c r="A100" s="33" t="s">
        <v>185</v>
      </c>
      <c r="B100" s="68" t="s">
        <v>49</v>
      </c>
      <c r="C100" s="39">
        <v>500000000</v>
      </c>
      <c r="D100" s="39">
        <v>500000000</v>
      </c>
      <c r="E100" s="39">
        <v>254877863</v>
      </c>
      <c r="F100" s="39">
        <v>254877863</v>
      </c>
      <c r="G100" s="39">
        <v>0</v>
      </c>
      <c r="H100" s="39">
        <v>0</v>
      </c>
      <c r="I100" s="39">
        <v>0</v>
      </c>
      <c r="J100" s="39">
        <v>500000000</v>
      </c>
      <c r="K100" s="39">
        <v>254877863</v>
      </c>
      <c r="L100" s="39">
        <v>254877863</v>
      </c>
      <c r="M100" s="57">
        <v>50.98</v>
      </c>
      <c r="N100" s="57">
        <v>50.98</v>
      </c>
      <c r="O100" s="57">
        <f t="shared" si="1"/>
        <v>7.5307808730514859E-4</v>
      </c>
      <c r="P100" s="57">
        <v>0</v>
      </c>
      <c r="Q100" s="57">
        <v>0</v>
      </c>
    </row>
    <row r="101" spans="1:17" s="52" customFormat="1" ht="24.75" customHeight="1">
      <c r="A101" s="33" t="s">
        <v>253</v>
      </c>
      <c r="B101" s="68" t="s">
        <v>254</v>
      </c>
      <c r="C101" s="39">
        <v>39844817885</v>
      </c>
      <c r="D101" s="39">
        <v>39844817885</v>
      </c>
      <c r="E101" s="39">
        <v>4663498183</v>
      </c>
      <c r="F101" s="39">
        <v>4663498183</v>
      </c>
      <c r="G101" s="39">
        <v>0</v>
      </c>
      <c r="H101" s="39">
        <v>0</v>
      </c>
      <c r="I101" s="39">
        <v>0</v>
      </c>
      <c r="J101" s="39">
        <v>39844817885</v>
      </c>
      <c r="K101" s="39">
        <v>4663498183</v>
      </c>
      <c r="L101" s="39">
        <v>4663498183</v>
      </c>
      <c r="M101" s="57">
        <v>11.7</v>
      </c>
      <c r="N101" s="57">
        <v>11.7</v>
      </c>
      <c r="O101" s="57">
        <f t="shared" si="1"/>
        <v>1.3779063628623862E-2</v>
      </c>
      <c r="P101" s="57">
        <v>0</v>
      </c>
      <c r="Q101" s="57">
        <v>0</v>
      </c>
    </row>
    <row r="102" spans="1:17" s="52" customFormat="1" ht="24.75" customHeight="1">
      <c r="A102" s="31" t="s">
        <v>186</v>
      </c>
      <c r="B102" s="67" t="s">
        <v>50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56">
        <v>0</v>
      </c>
      <c r="N102" s="56">
        <v>0</v>
      </c>
      <c r="O102" s="56">
        <f t="shared" si="1"/>
        <v>0</v>
      </c>
      <c r="P102" s="56">
        <v>0</v>
      </c>
      <c r="Q102" s="56">
        <v>0</v>
      </c>
    </row>
    <row r="103" spans="1:17" s="52" customFormat="1" ht="24.75" customHeight="1">
      <c r="A103" s="33" t="s">
        <v>187</v>
      </c>
      <c r="B103" s="68" t="s">
        <v>51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57">
        <v>0</v>
      </c>
      <c r="N103" s="57">
        <v>0</v>
      </c>
      <c r="O103" s="57">
        <f t="shared" si="1"/>
        <v>0</v>
      </c>
      <c r="P103" s="57">
        <v>0</v>
      </c>
      <c r="Q103" s="57">
        <v>0</v>
      </c>
    </row>
    <row r="104" spans="1:17" s="52" customFormat="1" ht="24.75" customHeight="1">
      <c r="A104" s="33" t="s">
        <v>188</v>
      </c>
      <c r="B104" s="68" t="s">
        <v>52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57">
        <v>0</v>
      </c>
      <c r="N104" s="57">
        <v>0</v>
      </c>
      <c r="O104" s="57">
        <f t="shared" si="1"/>
        <v>0</v>
      </c>
      <c r="P104" s="57">
        <v>0</v>
      </c>
      <c r="Q104" s="57">
        <v>0</v>
      </c>
    </row>
    <row r="105" spans="1:17" s="52" customFormat="1" ht="24.75" customHeight="1">
      <c r="A105" s="33" t="s">
        <v>189</v>
      </c>
      <c r="B105" s="68" t="s">
        <v>190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57">
        <v>0</v>
      </c>
      <c r="N105" s="57">
        <v>0</v>
      </c>
      <c r="O105" s="57">
        <f t="shared" si="1"/>
        <v>0</v>
      </c>
      <c r="P105" s="57">
        <v>0</v>
      </c>
      <c r="Q105" s="57">
        <v>0</v>
      </c>
    </row>
    <row r="106" spans="1:17" s="52" customFormat="1" ht="24.75" customHeight="1">
      <c r="A106" s="31" t="s">
        <v>191</v>
      </c>
      <c r="B106" s="67" t="s">
        <v>53</v>
      </c>
      <c r="C106" s="32">
        <v>211088236332</v>
      </c>
      <c r="D106" s="32">
        <v>36348610682</v>
      </c>
      <c r="E106" s="32">
        <v>1026024019</v>
      </c>
      <c r="F106" s="32">
        <v>1026024019</v>
      </c>
      <c r="G106" s="32">
        <v>1572555268.1099999</v>
      </c>
      <c r="H106" s="32">
        <v>2854508487.1100001</v>
      </c>
      <c r="I106" s="32">
        <v>2854508487.1100001</v>
      </c>
      <c r="J106" s="32">
        <v>37921165950.110001</v>
      </c>
      <c r="K106" s="32">
        <v>3880532506.1100001</v>
      </c>
      <c r="L106" s="32">
        <v>3880532506.1100001</v>
      </c>
      <c r="M106" s="56">
        <v>1.84</v>
      </c>
      <c r="N106" s="56">
        <v>1.84</v>
      </c>
      <c r="O106" s="56">
        <f t="shared" si="1"/>
        <v>1.1465664232388725E-2</v>
      </c>
      <c r="P106" s="56">
        <v>173167070381.89001</v>
      </c>
      <c r="Q106" s="56">
        <v>0</v>
      </c>
    </row>
    <row r="107" spans="1:17" s="52" customFormat="1" ht="24.75" customHeight="1">
      <c r="A107" s="33" t="s">
        <v>192</v>
      </c>
      <c r="B107" s="68" t="s">
        <v>193</v>
      </c>
      <c r="C107" s="39">
        <v>60000000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57">
        <v>0</v>
      </c>
      <c r="N107" s="57">
        <v>0</v>
      </c>
      <c r="O107" s="57">
        <f t="shared" si="1"/>
        <v>0</v>
      </c>
      <c r="P107" s="57">
        <v>60000000</v>
      </c>
      <c r="Q107" s="57">
        <v>0</v>
      </c>
    </row>
    <row r="108" spans="1:17" s="52" customFormat="1" ht="24.75" customHeight="1">
      <c r="A108" s="33" t="s">
        <v>194</v>
      </c>
      <c r="B108" s="68" t="s">
        <v>262</v>
      </c>
      <c r="C108" s="39">
        <v>5801658388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57">
        <v>0</v>
      </c>
      <c r="N108" s="57">
        <v>0</v>
      </c>
      <c r="O108" s="57">
        <f t="shared" si="1"/>
        <v>0</v>
      </c>
      <c r="P108" s="57">
        <v>5801658388</v>
      </c>
      <c r="Q108" s="57">
        <v>0</v>
      </c>
    </row>
    <row r="109" spans="1:17" s="52" customFormat="1" ht="24.75" customHeight="1">
      <c r="A109" s="33" t="s">
        <v>195</v>
      </c>
      <c r="B109" s="68" t="s">
        <v>54</v>
      </c>
      <c r="C109" s="39">
        <v>4726237019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57">
        <v>0</v>
      </c>
      <c r="N109" s="57">
        <v>0</v>
      </c>
      <c r="O109" s="57">
        <f t="shared" si="1"/>
        <v>0</v>
      </c>
      <c r="P109" s="57">
        <v>4726237019</v>
      </c>
      <c r="Q109" s="57">
        <v>0</v>
      </c>
    </row>
    <row r="110" spans="1:17" s="52" customFormat="1" ht="24.75" customHeight="1">
      <c r="A110" s="33" t="s">
        <v>196</v>
      </c>
      <c r="B110" s="68" t="s">
        <v>197</v>
      </c>
      <c r="C110" s="39">
        <v>800000000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57">
        <v>0</v>
      </c>
      <c r="N110" s="57">
        <v>0</v>
      </c>
      <c r="O110" s="57">
        <f t="shared" si="1"/>
        <v>0</v>
      </c>
      <c r="P110" s="57">
        <v>800000000</v>
      </c>
      <c r="Q110" s="57">
        <v>0</v>
      </c>
    </row>
    <row r="111" spans="1:17" s="52" customFormat="1" ht="24.75" customHeight="1">
      <c r="A111" s="33" t="s">
        <v>198</v>
      </c>
      <c r="B111" s="68" t="s">
        <v>55</v>
      </c>
      <c r="C111" s="39">
        <v>13871712292</v>
      </c>
      <c r="D111" s="39">
        <v>862469842</v>
      </c>
      <c r="E111" s="39">
        <v>862469842</v>
      </c>
      <c r="F111" s="39">
        <v>862469842</v>
      </c>
      <c r="G111" s="39">
        <v>0</v>
      </c>
      <c r="H111" s="39">
        <v>0</v>
      </c>
      <c r="I111" s="39">
        <v>0</v>
      </c>
      <c r="J111" s="39">
        <v>862469842</v>
      </c>
      <c r="K111" s="39">
        <v>862469842</v>
      </c>
      <c r="L111" s="39">
        <v>862469842</v>
      </c>
      <c r="M111" s="57">
        <v>6.22</v>
      </c>
      <c r="N111" s="57">
        <v>6.22</v>
      </c>
      <c r="O111" s="57">
        <f t="shared" si="1"/>
        <v>2.5483073787845342E-3</v>
      </c>
      <c r="P111" s="57">
        <v>13009242450</v>
      </c>
      <c r="Q111" s="57">
        <v>0</v>
      </c>
    </row>
    <row r="112" spans="1:17" s="52" customFormat="1" ht="24.75" customHeight="1">
      <c r="A112" s="33" t="s">
        <v>199</v>
      </c>
      <c r="B112" s="68" t="s">
        <v>56</v>
      </c>
      <c r="C112" s="39">
        <v>30244258875</v>
      </c>
      <c r="D112" s="39">
        <v>30244258875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30244258875</v>
      </c>
      <c r="K112" s="39">
        <v>0</v>
      </c>
      <c r="L112" s="39">
        <v>0</v>
      </c>
      <c r="M112" s="57">
        <v>0</v>
      </c>
      <c r="N112" s="57">
        <v>0</v>
      </c>
      <c r="O112" s="57">
        <f t="shared" si="1"/>
        <v>0</v>
      </c>
      <c r="P112" s="57">
        <v>0</v>
      </c>
      <c r="Q112" s="57">
        <v>0</v>
      </c>
    </row>
    <row r="113" spans="1:17" s="52" customFormat="1" ht="24.75" customHeight="1">
      <c r="A113" s="33" t="s">
        <v>200</v>
      </c>
      <c r="B113" s="68" t="s">
        <v>57</v>
      </c>
      <c r="C113" s="39">
        <v>2712553167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57">
        <v>0</v>
      </c>
      <c r="N113" s="57">
        <v>0</v>
      </c>
      <c r="O113" s="57">
        <f t="shared" si="1"/>
        <v>0</v>
      </c>
      <c r="P113" s="57">
        <v>2712553167</v>
      </c>
      <c r="Q113" s="57">
        <v>0</v>
      </c>
    </row>
    <row r="114" spans="1:17" s="52" customFormat="1" ht="24.75" customHeight="1">
      <c r="A114" s="33" t="s">
        <v>201</v>
      </c>
      <c r="B114" s="68" t="s">
        <v>58</v>
      </c>
      <c r="C114" s="39">
        <v>69499905018</v>
      </c>
      <c r="D114" s="39">
        <v>0</v>
      </c>
      <c r="E114" s="39">
        <v>0</v>
      </c>
      <c r="F114" s="39">
        <v>0</v>
      </c>
      <c r="G114" s="39">
        <v>1572555268.1099999</v>
      </c>
      <c r="H114" s="39">
        <v>1572555268.1099999</v>
      </c>
      <c r="I114" s="39">
        <v>1572555268.1099999</v>
      </c>
      <c r="J114" s="39">
        <v>1572555268.1099999</v>
      </c>
      <c r="K114" s="39">
        <v>1572555268.1099999</v>
      </c>
      <c r="L114" s="39">
        <v>1572555268.1099999</v>
      </c>
      <c r="M114" s="57">
        <v>2.2599999999999998</v>
      </c>
      <c r="N114" s="57">
        <v>2.2599999999999998</v>
      </c>
      <c r="O114" s="57">
        <f t="shared" si="1"/>
        <v>4.6463702243529637E-3</v>
      </c>
      <c r="P114" s="57">
        <v>67927349749.889999</v>
      </c>
      <c r="Q114" s="57">
        <v>0</v>
      </c>
    </row>
    <row r="115" spans="1:17" s="52" customFormat="1" ht="49.5" customHeight="1">
      <c r="A115" s="33" t="s">
        <v>202</v>
      </c>
      <c r="B115" s="68" t="s">
        <v>59</v>
      </c>
      <c r="C115" s="39">
        <v>5157839831</v>
      </c>
      <c r="D115" s="39">
        <v>5157839831</v>
      </c>
      <c r="E115" s="39">
        <v>163554177</v>
      </c>
      <c r="F115" s="39">
        <v>163554177</v>
      </c>
      <c r="G115" s="39">
        <v>0</v>
      </c>
      <c r="H115" s="39">
        <v>1281953219</v>
      </c>
      <c r="I115" s="39">
        <v>1281953219</v>
      </c>
      <c r="J115" s="39">
        <v>5157839831</v>
      </c>
      <c r="K115" s="39">
        <v>1445507396</v>
      </c>
      <c r="L115" s="39">
        <v>1445507396</v>
      </c>
      <c r="M115" s="57">
        <v>28.03</v>
      </c>
      <c r="N115" s="57">
        <v>28.03</v>
      </c>
      <c r="O115" s="57">
        <f t="shared" si="1"/>
        <v>4.2709866292512267E-3</v>
      </c>
      <c r="P115" s="57">
        <v>0</v>
      </c>
      <c r="Q115" s="57">
        <v>0</v>
      </c>
    </row>
    <row r="116" spans="1:17" s="52" customFormat="1" ht="24.75" customHeight="1">
      <c r="A116" s="33" t="s">
        <v>203</v>
      </c>
      <c r="B116" s="68" t="s">
        <v>263</v>
      </c>
      <c r="C116" s="39">
        <v>45000000000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57">
        <v>0</v>
      </c>
      <c r="N116" s="57">
        <v>0</v>
      </c>
      <c r="O116" s="57">
        <f t="shared" si="1"/>
        <v>0</v>
      </c>
      <c r="P116" s="57">
        <v>45000000000</v>
      </c>
      <c r="Q116" s="57">
        <v>0</v>
      </c>
    </row>
    <row r="117" spans="1:17" s="52" customFormat="1" ht="24.75" customHeight="1">
      <c r="A117" s="33" t="s">
        <v>204</v>
      </c>
      <c r="B117" s="68" t="s">
        <v>60</v>
      </c>
      <c r="C117" s="39">
        <v>13729872979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57">
        <v>0</v>
      </c>
      <c r="N117" s="57">
        <v>0</v>
      </c>
      <c r="O117" s="57">
        <f t="shared" si="1"/>
        <v>0</v>
      </c>
      <c r="P117" s="57">
        <v>13729872979</v>
      </c>
      <c r="Q117" s="57">
        <v>0</v>
      </c>
    </row>
    <row r="118" spans="1:17" s="52" customFormat="1" ht="24.75" customHeight="1">
      <c r="A118" s="33" t="s">
        <v>205</v>
      </c>
      <c r="B118" s="68" t="s">
        <v>61</v>
      </c>
      <c r="C118" s="39">
        <v>17734209552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57">
        <v>0</v>
      </c>
      <c r="N118" s="57">
        <v>0</v>
      </c>
      <c r="O118" s="57">
        <f t="shared" si="1"/>
        <v>0</v>
      </c>
      <c r="P118" s="57">
        <v>17734209552</v>
      </c>
      <c r="Q118" s="57">
        <v>0</v>
      </c>
    </row>
    <row r="119" spans="1:17" s="52" customFormat="1" ht="24.75" customHeight="1">
      <c r="A119" s="33" t="s">
        <v>206</v>
      </c>
      <c r="B119" s="68" t="s">
        <v>62</v>
      </c>
      <c r="C119" s="39">
        <v>1665947077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57">
        <v>0</v>
      </c>
      <c r="N119" s="57">
        <v>0</v>
      </c>
      <c r="O119" s="57">
        <f t="shared" si="1"/>
        <v>0</v>
      </c>
      <c r="P119" s="57">
        <v>1665947077</v>
      </c>
      <c r="Q119" s="57">
        <v>0</v>
      </c>
    </row>
    <row r="120" spans="1:17" s="52" customFormat="1" ht="24.75" customHeight="1">
      <c r="A120" s="33" t="s">
        <v>207</v>
      </c>
      <c r="B120" s="68" t="s">
        <v>63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57">
        <v>0</v>
      </c>
      <c r="N120" s="57">
        <v>0</v>
      </c>
      <c r="O120" s="57">
        <f t="shared" si="1"/>
        <v>0</v>
      </c>
      <c r="P120" s="57">
        <v>0</v>
      </c>
      <c r="Q120" s="57">
        <v>0</v>
      </c>
    </row>
    <row r="121" spans="1:17" s="52" customFormat="1" ht="24.75" customHeight="1">
      <c r="A121" s="33" t="s">
        <v>208</v>
      </c>
      <c r="B121" s="68" t="s">
        <v>64</v>
      </c>
      <c r="C121" s="39">
        <v>84042134</v>
      </c>
      <c r="D121" s="39">
        <v>84042134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84042134</v>
      </c>
      <c r="K121" s="39">
        <v>0</v>
      </c>
      <c r="L121" s="39">
        <v>0</v>
      </c>
      <c r="M121" s="57">
        <v>0</v>
      </c>
      <c r="N121" s="57">
        <v>0</v>
      </c>
      <c r="O121" s="57">
        <f t="shared" si="1"/>
        <v>0</v>
      </c>
      <c r="P121" s="57">
        <v>0</v>
      </c>
      <c r="Q121" s="57">
        <v>0</v>
      </c>
    </row>
    <row r="122" spans="1:17" s="53" customFormat="1" ht="24.75" customHeight="1">
      <c r="A122" s="33" t="s">
        <v>240</v>
      </c>
      <c r="B122" s="68" t="s">
        <v>241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57">
        <v>0</v>
      </c>
      <c r="N122" s="57">
        <v>0</v>
      </c>
      <c r="O122" s="57">
        <f t="shared" si="1"/>
        <v>0</v>
      </c>
      <c r="P122" s="57">
        <v>0</v>
      </c>
      <c r="Q122" s="57">
        <v>0</v>
      </c>
    </row>
    <row r="123" spans="1:17" s="53" customFormat="1" ht="24.75" customHeight="1">
      <c r="A123" s="33" t="s">
        <v>255</v>
      </c>
      <c r="B123" s="68" t="s">
        <v>264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57">
        <v>0</v>
      </c>
      <c r="N123" s="57">
        <v>0</v>
      </c>
      <c r="O123" s="57">
        <f t="shared" si="1"/>
        <v>0</v>
      </c>
      <c r="P123" s="57">
        <v>0</v>
      </c>
      <c r="Q123" s="57">
        <v>0</v>
      </c>
    </row>
    <row r="124" spans="1:17" s="52" customFormat="1" ht="24.75" customHeight="1">
      <c r="A124" s="36" t="s">
        <v>209</v>
      </c>
      <c r="B124" s="64" t="s">
        <v>65</v>
      </c>
      <c r="C124" s="37">
        <v>364737805009</v>
      </c>
      <c r="D124" s="37">
        <v>167478963005.26001</v>
      </c>
      <c r="E124" s="37">
        <v>42913881766.989998</v>
      </c>
      <c r="F124" s="37">
        <v>42913881766.989998</v>
      </c>
      <c r="G124" s="37">
        <v>3345881411.48</v>
      </c>
      <c r="H124" s="37">
        <v>15657044048.01</v>
      </c>
      <c r="I124" s="37">
        <v>15657044048.01</v>
      </c>
      <c r="J124" s="37">
        <v>170824844416.73999</v>
      </c>
      <c r="K124" s="37">
        <v>58570925815</v>
      </c>
      <c r="L124" s="37">
        <v>58570925815</v>
      </c>
      <c r="M124" s="37">
        <v>16.059999999999999</v>
      </c>
      <c r="N124" s="37">
        <v>16.059999999999999</v>
      </c>
      <c r="O124" s="37">
        <f t="shared" si="1"/>
        <v>0.17305732347752753</v>
      </c>
      <c r="P124" s="37">
        <v>193912960592.26001</v>
      </c>
      <c r="Q124" s="37">
        <v>0</v>
      </c>
    </row>
    <row r="125" spans="1:17" s="52" customFormat="1" ht="24.75" customHeight="1">
      <c r="A125" s="27" t="s">
        <v>210</v>
      </c>
      <c r="B125" s="65" t="s">
        <v>66</v>
      </c>
      <c r="C125" s="28">
        <v>364737805009</v>
      </c>
      <c r="D125" s="28">
        <v>167478963005.26001</v>
      </c>
      <c r="E125" s="28">
        <v>42913881766.989998</v>
      </c>
      <c r="F125" s="28">
        <v>42913881766.989998</v>
      </c>
      <c r="G125" s="28">
        <v>3345881411.48</v>
      </c>
      <c r="H125" s="28">
        <v>15657044048.01</v>
      </c>
      <c r="I125" s="28">
        <v>15657044048.01</v>
      </c>
      <c r="J125" s="28">
        <v>170824844416.73999</v>
      </c>
      <c r="K125" s="28">
        <v>58570925815</v>
      </c>
      <c r="L125" s="28">
        <v>58570925815</v>
      </c>
      <c r="M125" s="54">
        <v>16.059999999999999</v>
      </c>
      <c r="N125" s="54">
        <v>16.059999999999999</v>
      </c>
      <c r="O125" s="54">
        <f t="shared" si="1"/>
        <v>0.17305732347752753</v>
      </c>
      <c r="P125" s="54">
        <v>193912960592.26001</v>
      </c>
      <c r="Q125" s="54">
        <v>0</v>
      </c>
    </row>
    <row r="126" spans="1:17" s="52" customFormat="1" ht="24.75" customHeight="1">
      <c r="A126" s="29" t="s">
        <v>211</v>
      </c>
      <c r="B126" s="66" t="s">
        <v>67</v>
      </c>
      <c r="C126" s="30">
        <v>2000000000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55">
        <v>0</v>
      </c>
      <c r="N126" s="55">
        <v>0</v>
      </c>
      <c r="O126" s="55">
        <f t="shared" si="1"/>
        <v>0</v>
      </c>
      <c r="P126" s="55">
        <v>2000000000</v>
      </c>
      <c r="Q126" s="55">
        <v>0</v>
      </c>
    </row>
    <row r="127" spans="1:17" s="52" customFormat="1" ht="24.75" customHeight="1">
      <c r="A127" s="29" t="s">
        <v>212</v>
      </c>
      <c r="B127" s="66" t="s">
        <v>68</v>
      </c>
      <c r="C127" s="30">
        <v>498257035</v>
      </c>
      <c r="D127" s="30">
        <v>498257035</v>
      </c>
      <c r="E127" s="30">
        <v>15064</v>
      </c>
      <c r="F127" s="30">
        <v>15064</v>
      </c>
      <c r="G127" s="30">
        <v>0</v>
      </c>
      <c r="H127" s="30">
        <v>0</v>
      </c>
      <c r="I127" s="30">
        <v>0</v>
      </c>
      <c r="J127" s="30">
        <v>498257035</v>
      </c>
      <c r="K127" s="30">
        <v>15064</v>
      </c>
      <c r="L127" s="30">
        <v>15064</v>
      </c>
      <c r="M127" s="55">
        <v>0</v>
      </c>
      <c r="N127" s="55">
        <v>0</v>
      </c>
      <c r="O127" s="55">
        <f t="shared" si="1"/>
        <v>4.4509037284123643E-8</v>
      </c>
      <c r="P127" s="55">
        <v>0</v>
      </c>
      <c r="Q127" s="55">
        <v>0</v>
      </c>
    </row>
    <row r="128" spans="1:17" s="52" customFormat="1" ht="24.75" customHeight="1">
      <c r="A128" s="29" t="s">
        <v>213</v>
      </c>
      <c r="B128" s="66" t="s">
        <v>69</v>
      </c>
      <c r="C128" s="30">
        <v>4279616897</v>
      </c>
      <c r="D128" s="30">
        <v>2579616897</v>
      </c>
      <c r="E128" s="30">
        <v>851094094</v>
      </c>
      <c r="F128" s="30">
        <v>851094094</v>
      </c>
      <c r="G128" s="30">
        <v>0</v>
      </c>
      <c r="H128" s="30">
        <v>117004445</v>
      </c>
      <c r="I128" s="30">
        <v>117004445</v>
      </c>
      <c r="J128" s="30">
        <v>2579616897</v>
      </c>
      <c r="K128" s="30">
        <v>968098539</v>
      </c>
      <c r="L128" s="30">
        <v>968098539</v>
      </c>
      <c r="M128" s="55">
        <v>22.62</v>
      </c>
      <c r="N128" s="55">
        <v>22.62</v>
      </c>
      <c r="O128" s="55">
        <f t="shared" si="1"/>
        <v>2.8604045384397654E-3</v>
      </c>
      <c r="P128" s="55">
        <v>1700000000</v>
      </c>
      <c r="Q128" s="55">
        <v>0</v>
      </c>
    </row>
    <row r="129" spans="1:18" s="52" customFormat="1" ht="24.75" customHeight="1">
      <c r="A129" s="29" t="s">
        <v>214</v>
      </c>
      <c r="B129" s="66" t="s">
        <v>70</v>
      </c>
      <c r="C129" s="30">
        <v>2695721534</v>
      </c>
      <c r="D129" s="30">
        <v>345721534</v>
      </c>
      <c r="E129" s="30">
        <v>125526160</v>
      </c>
      <c r="F129" s="30">
        <v>125526160</v>
      </c>
      <c r="G129" s="30">
        <v>0</v>
      </c>
      <c r="H129" s="30">
        <v>3507400</v>
      </c>
      <c r="I129" s="30">
        <v>3507400</v>
      </c>
      <c r="J129" s="30">
        <v>345721534</v>
      </c>
      <c r="K129" s="30">
        <v>129033560</v>
      </c>
      <c r="L129" s="30">
        <v>129033560</v>
      </c>
      <c r="M129" s="55">
        <v>4.79</v>
      </c>
      <c r="N129" s="55">
        <v>4.79</v>
      </c>
      <c r="O129" s="55">
        <f t="shared" si="1"/>
        <v>3.8125063282947461E-4</v>
      </c>
      <c r="P129" s="55">
        <v>2350000000</v>
      </c>
      <c r="Q129" s="55">
        <v>0</v>
      </c>
    </row>
    <row r="130" spans="1:18" s="52" customFormat="1" ht="24.75" customHeight="1">
      <c r="A130" s="29" t="s">
        <v>215</v>
      </c>
      <c r="B130" s="66" t="s">
        <v>265</v>
      </c>
      <c r="C130" s="30">
        <v>5000000000</v>
      </c>
      <c r="D130" s="30">
        <v>3839048629.5999999</v>
      </c>
      <c r="E130" s="30">
        <v>3839048629.5999999</v>
      </c>
      <c r="F130" s="30">
        <v>3839048629.5999999</v>
      </c>
      <c r="G130" s="30">
        <v>0</v>
      </c>
      <c r="H130" s="30">
        <v>0</v>
      </c>
      <c r="I130" s="30">
        <v>0</v>
      </c>
      <c r="J130" s="30">
        <v>3839048629.5999999</v>
      </c>
      <c r="K130" s="30">
        <v>3839048629.5999999</v>
      </c>
      <c r="L130" s="30">
        <v>3839048629.5999999</v>
      </c>
      <c r="M130" s="55">
        <v>76.78</v>
      </c>
      <c r="N130" s="55">
        <v>76.78</v>
      </c>
      <c r="O130" s="55">
        <f t="shared" si="1"/>
        <v>1.1343093374298337E-2</v>
      </c>
      <c r="P130" s="55">
        <v>1160951370.4000001</v>
      </c>
      <c r="Q130" s="55">
        <v>0</v>
      </c>
    </row>
    <row r="131" spans="1:18" s="52" customFormat="1" ht="24.75" customHeight="1">
      <c r="A131" s="29" t="s">
        <v>216</v>
      </c>
      <c r="B131" s="66" t="s">
        <v>71</v>
      </c>
      <c r="C131" s="30">
        <v>30731199334</v>
      </c>
      <c r="D131" s="30">
        <v>216318909.66</v>
      </c>
      <c r="E131" s="30">
        <v>204164893.03</v>
      </c>
      <c r="F131" s="30">
        <v>204164893.03</v>
      </c>
      <c r="G131" s="30">
        <v>3345881411.48</v>
      </c>
      <c r="H131" s="30">
        <v>3334247171.48</v>
      </c>
      <c r="I131" s="30">
        <v>3334247171.48</v>
      </c>
      <c r="J131" s="30">
        <v>3562200321.1399999</v>
      </c>
      <c r="K131" s="30">
        <v>3538412064.5100002</v>
      </c>
      <c r="L131" s="30">
        <v>3538412064.5100002</v>
      </c>
      <c r="M131" s="55">
        <v>11.51</v>
      </c>
      <c r="N131" s="55">
        <v>11.51</v>
      </c>
      <c r="O131" s="55">
        <f t="shared" si="1"/>
        <v>1.0454813761674755E-2</v>
      </c>
      <c r="P131" s="55">
        <v>27168999012.860001</v>
      </c>
      <c r="Q131" s="55">
        <v>0</v>
      </c>
    </row>
    <row r="132" spans="1:18" s="52" customFormat="1" ht="24.75" customHeight="1">
      <c r="A132" s="29" t="s">
        <v>217</v>
      </c>
      <c r="B132" s="66" t="s">
        <v>72</v>
      </c>
      <c r="C132" s="30">
        <v>319533010209</v>
      </c>
      <c r="D132" s="30">
        <v>160000000000</v>
      </c>
      <c r="E132" s="30">
        <v>37894032926.360001</v>
      </c>
      <c r="F132" s="30">
        <v>37894032926.360001</v>
      </c>
      <c r="G132" s="30">
        <v>0</v>
      </c>
      <c r="H132" s="30">
        <v>12202285031.530001</v>
      </c>
      <c r="I132" s="30">
        <v>12202285031.530001</v>
      </c>
      <c r="J132" s="30">
        <v>160000000000</v>
      </c>
      <c r="K132" s="30">
        <v>50096317957.889999</v>
      </c>
      <c r="L132" s="30">
        <v>50096317957.889999</v>
      </c>
      <c r="M132" s="55">
        <v>15.68</v>
      </c>
      <c r="N132" s="55">
        <v>15.68</v>
      </c>
      <c r="O132" s="55">
        <f t="shared" si="1"/>
        <v>0.14801771666124794</v>
      </c>
      <c r="P132" s="55">
        <v>159533010209</v>
      </c>
      <c r="Q132" s="55">
        <v>0</v>
      </c>
    </row>
    <row r="133" spans="1:18" s="77" customFormat="1" ht="24.75" customHeight="1">
      <c r="A133" s="29" t="s">
        <v>268</v>
      </c>
      <c r="B133" s="29" t="s">
        <v>269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/>
      <c r="P133" s="29">
        <v>0</v>
      </c>
      <c r="Q133" s="29">
        <v>0</v>
      </c>
      <c r="R133" s="52"/>
    </row>
    <row r="134" spans="1:18" s="53" customFormat="1" ht="24.75" customHeight="1">
      <c r="A134" s="36" t="s">
        <v>218</v>
      </c>
      <c r="B134" s="64" t="s">
        <v>219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f t="shared" si="1"/>
        <v>0</v>
      </c>
      <c r="P134" s="37">
        <v>0</v>
      </c>
      <c r="Q134" s="37">
        <v>0</v>
      </c>
      <c r="R134" s="52"/>
    </row>
    <row r="135" spans="1:18" s="52" customFormat="1" ht="24.75" customHeight="1">
      <c r="A135" s="27" t="s">
        <v>220</v>
      </c>
      <c r="B135" s="65" t="s">
        <v>76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54">
        <v>0</v>
      </c>
      <c r="N135" s="54">
        <v>0</v>
      </c>
      <c r="O135" s="54">
        <f t="shared" si="1"/>
        <v>0</v>
      </c>
      <c r="P135" s="54">
        <v>0</v>
      </c>
      <c r="Q135" s="54">
        <v>0</v>
      </c>
    </row>
    <row r="136" spans="1:18" s="52" customFormat="1" ht="24.75" customHeight="1">
      <c r="A136" s="29" t="s">
        <v>221</v>
      </c>
      <c r="B136" s="66" t="s">
        <v>90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55">
        <v>0</v>
      </c>
      <c r="N136" s="55">
        <v>0</v>
      </c>
      <c r="O136" s="55">
        <f t="shared" si="1"/>
        <v>0</v>
      </c>
      <c r="P136" s="55">
        <v>0</v>
      </c>
      <c r="Q136" s="55">
        <v>0</v>
      </c>
    </row>
    <row r="137" spans="1:18" s="52" customFormat="1" ht="24.75" customHeight="1">
      <c r="A137" s="25" t="s">
        <v>270</v>
      </c>
      <c r="B137" s="63" t="s">
        <v>271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/>
      <c r="P137" s="26">
        <v>0</v>
      </c>
      <c r="Q137" s="26">
        <v>0</v>
      </c>
    </row>
    <row r="138" spans="1:18" s="53" customFormat="1" ht="12.75">
      <c r="A138" s="19" t="s">
        <v>77</v>
      </c>
      <c r="B138" s="7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62"/>
      <c r="N138" s="62"/>
      <c r="O138" s="62"/>
      <c r="P138" s="61"/>
      <c r="Q138" s="61"/>
    </row>
    <row r="139" spans="1:18" s="85" customFormat="1" ht="15">
      <c r="A139" s="79" t="s">
        <v>87</v>
      </c>
      <c r="B139" s="80" t="s">
        <v>75</v>
      </c>
      <c r="C139" s="81">
        <v>81601185928000</v>
      </c>
      <c r="D139" s="78">
        <v>80501411270217</v>
      </c>
      <c r="E139" s="78">
        <v>27048835722433.102</v>
      </c>
      <c r="F139" s="78">
        <v>27048835722433.102</v>
      </c>
      <c r="G139" s="78">
        <v>30979699871.52</v>
      </c>
      <c r="H139" s="78">
        <v>6795976295941.6699</v>
      </c>
      <c r="I139" s="78">
        <v>6795976295941.6699</v>
      </c>
      <c r="J139" s="78">
        <v>80532390970088.5</v>
      </c>
      <c r="K139" s="78">
        <v>33844812018374.801</v>
      </c>
      <c r="L139" s="78">
        <v>33844812018374.801</v>
      </c>
      <c r="M139" s="82">
        <v>41.48</v>
      </c>
      <c r="N139" s="82">
        <v>41.48</v>
      </c>
      <c r="O139" s="83">
        <f>L139/$L$139*100</f>
        <v>100</v>
      </c>
      <c r="P139" s="84">
        <v>1068794957911.48</v>
      </c>
      <c r="Q139" s="84">
        <v>0</v>
      </c>
    </row>
  </sheetData>
  <autoFilter ref="A8:Q139" xr:uid="{7076423F-FBDD-4DAB-B178-6D9FCFED88F1}"/>
  <mergeCells count="4">
    <mergeCell ref="D7:F7"/>
    <mergeCell ref="M7:O7"/>
    <mergeCell ref="G7:I7"/>
    <mergeCell ref="J7:L7"/>
  </mergeCells>
  <conditionalFormatting sqref="P39:P57 P61:P67 P79:P85 P69:P76 P10:P13 P124:P128 P15:P37 P130:P137 P87:P121">
    <cfRule type="cellIs" dxfId="6" priority="7" operator="lessThan">
      <formula>0</formula>
    </cfRule>
  </conditionalFormatting>
  <conditionalFormatting sqref="P38">
    <cfRule type="cellIs" dxfId="5" priority="6" operator="lessThan">
      <formula>0</formula>
    </cfRule>
  </conditionalFormatting>
  <conditionalFormatting sqref="P58:P60">
    <cfRule type="cellIs" dxfId="4" priority="5" operator="lessThan">
      <formula>0</formula>
    </cfRule>
  </conditionalFormatting>
  <conditionalFormatting sqref="P77:P78">
    <cfRule type="cellIs" dxfId="3" priority="4" operator="lessThan">
      <formula>0</formula>
    </cfRule>
  </conditionalFormatting>
  <conditionalFormatting sqref="P129">
    <cfRule type="cellIs" dxfId="2" priority="3" operator="lessThan">
      <formula>0</formula>
    </cfRule>
  </conditionalFormatting>
  <conditionalFormatting sqref="P122:P123">
    <cfRule type="cellIs" dxfId="1" priority="2" operator="lessThan">
      <formula>0</formula>
    </cfRule>
  </conditionalFormatting>
  <conditionalFormatting sqref="P8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Mayo 2023</Descripci_x00f3_n>
    <Fecha_x0020_de_x0020_publicaci_x00f3_n xmlns="a89a2212-8ffe-4f56-88b2-5e2fabe15bb8" xsi:nil="true"/>
    <c96f xmlns="7863b4b1-a814-4304-b576-adec0742564d">5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D1A84D-D0AC-4A1A-908A-04E03821467C}"/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2023-06-01T13:04:14Z</cp:lastPrinted>
  <dcterms:created xsi:type="dcterms:W3CDTF">2020-02-07T13:30:09Z</dcterms:created>
  <dcterms:modified xsi:type="dcterms:W3CDTF">2023-06-15T12:45:16Z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